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02\Downloads\"/>
    </mc:Choice>
  </mc:AlternateContent>
  <xr:revisionPtr revIDLastSave="0" documentId="13_ncr:1_{97642CFA-B655-4F43-8447-D23317BD1300}" xr6:coauthVersionLast="45" xr6:coauthVersionMax="47" xr10:uidLastSave="{00000000-0000-0000-0000-000000000000}"/>
  <bookViews>
    <workbookView xWindow="-108" yWindow="-108" windowWidth="19416" windowHeight="10440" xr2:uid="{00000000-000D-0000-FFFF-FFFF00000000}"/>
  </bookViews>
  <sheets>
    <sheet name="Hoja1" sheetId="1" r:id="rId1"/>
  </sheets>
  <definedNames>
    <definedName name="_xlnm._FilterDatabase" localSheetId="0" hidden="1">Hoja1!$B$8:$I$127</definedName>
    <definedName name="QBCANSUPPORTUPDATE" localSheetId="0">TRUE</definedName>
    <definedName name="QBCOMPANYFILENAME" localSheetId="0">"\\R1CLT017\Quickbook\ISFODOSU- Rectoría.QBW"</definedName>
    <definedName name="QBENDDATE" localSheetId="0">20210731</definedName>
    <definedName name="QBHEADERSONSCREEN" localSheetId="0">TRUE</definedName>
    <definedName name="QBMETADATASIZE" localSheetId="0">7324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"68cc669a8263462aba96dafaf0c8eb6e"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15</definedName>
    <definedName name="QBREPORTSUBCOLAXIS" localSheetId="0">0</definedName>
    <definedName name="QBREPORTTYPE" localSheetId="0">75</definedName>
    <definedName name="QBROWHEADERS" localSheetId="0">2</definedName>
    <definedName name="QBSTARTDATE" localSheetId="0">20210701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9" i="1"/>
  <c r="G127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9" i="1"/>
</calcChain>
</file>

<file path=xl/sharedStrings.xml><?xml version="1.0" encoding="utf-8"?>
<sst xmlns="http://schemas.openxmlformats.org/spreadsheetml/2006/main" count="487" uniqueCount="299">
  <si>
    <t>AD MARKETING LIVE,S.R.L.</t>
  </si>
  <si>
    <t>Agua Crystal, S.A.</t>
  </si>
  <si>
    <t>AGUA NACIONALES</t>
  </si>
  <si>
    <t>AGUA PLANETA AZUL</t>
  </si>
  <si>
    <t>Albadoca , S.A.</t>
  </si>
  <si>
    <t>Almacenes El Encanto, S.A.S.</t>
  </si>
  <si>
    <t>Anny Soranji Corcino Sanchez</t>
  </si>
  <si>
    <t>AQUASALUD RD SRL</t>
  </si>
  <si>
    <t>Asoc.Dom.de Rectores de Universidades</t>
  </si>
  <si>
    <t>Bandera Global HC , Srl</t>
  </si>
  <si>
    <t>Bosquesa , srl</t>
  </si>
  <si>
    <t>BROTHER SRS SUPPLY OFFICES, SRL</t>
  </si>
  <si>
    <t>CENPA COMERCIAL , SRL</t>
  </si>
  <si>
    <t>CENTRO AUTOMOTRIZ REMESA,SRL</t>
  </si>
  <si>
    <t>Cigoil Caribe, S.A.</t>
  </si>
  <si>
    <t>Circuit Worl, srl</t>
  </si>
  <si>
    <t>COMARFE SRL</t>
  </si>
  <si>
    <t>COMERCIALIZADORA LANIPSE</t>
  </si>
  <si>
    <t>Compañía Dominicana de Teléfono</t>
  </si>
  <si>
    <t>Compu Office Dominicana SRL</t>
  </si>
  <si>
    <t>constructora Martinez Baez , COBAMA , SRL</t>
  </si>
  <si>
    <t>D sanson exquisiteces alquileres srl</t>
  </si>
  <si>
    <t>DAMIAN MIGUEL ANGEL TAVARES REYES</t>
  </si>
  <si>
    <t>DI PARTES Y MECANICA DIESEL SRL</t>
  </si>
  <si>
    <t>Direccion General de Aduanas</t>
  </si>
  <si>
    <t>Distribuidora PDs, SRL</t>
  </si>
  <si>
    <t>Editora Listin Diario</t>
  </si>
  <si>
    <t>Esmeralda Caceres de los Santos</t>
  </si>
  <si>
    <t>ESPECIALIDADES GRAFICAS MORAN &amp; ASOC</t>
  </si>
  <si>
    <t>ETIQUETAS Y MARCADORES MELO, SRL</t>
  </si>
  <si>
    <t>Ezequiel Bionegym . srl</t>
  </si>
  <si>
    <t>FAMA ELEVATOR SERVICE, SRL</t>
  </si>
  <si>
    <t>FOTOMEGRAF SRL</t>
  </si>
  <si>
    <t>Francisco Rosario y Asociados, SRL</t>
  </si>
  <si>
    <t>FUNDACION DE INV. DE LA UNIV. SEVILLA</t>
  </si>
  <si>
    <t>Fundación Educativa Oriental</t>
  </si>
  <si>
    <t>Grant P.K. Diesel, EIRL</t>
  </si>
  <si>
    <t>HERNANDEZ PEGUERO &amp; ASOCIADOS</t>
  </si>
  <si>
    <t>Importadora de Prod. p/ Oficinas</t>
  </si>
  <si>
    <t>Imprenta  Hnos Paniagua cxa</t>
  </si>
  <si>
    <t>IMPRENTA AMIGO DEL HOGAR</t>
  </si>
  <si>
    <t>Impresora Kelvis, SRL</t>
  </si>
  <si>
    <t>Impresos  Camilo, S.A</t>
  </si>
  <si>
    <t>INSTITUTO POSTAL DOMINICANO</t>
  </si>
  <si>
    <t>Inversiones Toledo Marte SRL</t>
  </si>
  <si>
    <t>IRIS ARMONIA PEREZ MINAYA</t>
  </si>
  <si>
    <t>J.C.Q, INGENIERIA EN ASENSORES, SRL</t>
  </si>
  <si>
    <t>JUAN CARLOS ALBA ALBA</t>
  </si>
  <si>
    <t>LEONARDO LUCIANO REYES</t>
  </si>
  <si>
    <t>MACORISANA DE COMBUSTIBLE , SRL</t>
  </si>
  <si>
    <t>Marita Gourmet, SRL</t>
  </si>
  <si>
    <t>MAXIBODEGAS EOP DEL CARIBE , SRL</t>
  </si>
  <si>
    <t>MIGCORP SERVICES SRL</t>
  </si>
  <si>
    <t>MINDEZA TRADING SRL</t>
  </si>
  <si>
    <t>MULTFOODS GM DOMINICANA</t>
  </si>
  <si>
    <t>Multimpresos OHPE, SRL</t>
  </si>
  <si>
    <t>Negociado de vehiculo SRL</t>
  </si>
  <si>
    <t>Nolazco Hidalgo Guzman</t>
  </si>
  <si>
    <t>PADRON OFFICE SUPPLY</t>
  </si>
  <si>
    <t>Pollo Licey ,Srl</t>
  </si>
  <si>
    <t>R&amp;S INTERNACIONAL SRL</t>
  </si>
  <si>
    <t>Rafael Arnaldo Sosa Liriano</t>
  </si>
  <si>
    <t>Ramon Valdez Perez</t>
  </si>
  <si>
    <t>RHUMAN SITE, SRL</t>
  </si>
  <si>
    <t>S &amp; G Computer SRL</t>
  </si>
  <si>
    <t>Sanfra Foods &amp; Catering SRL</t>
  </si>
  <si>
    <t>SBH TECNOLOGIA Y SEGURIDAD SRL</t>
  </si>
  <si>
    <t>SIMENI PATNER, SRL</t>
  </si>
  <si>
    <t>SITCORP, SRL</t>
  </si>
  <si>
    <t>SOLUGRAL, S.R.L.</t>
  </si>
  <si>
    <t>SUNIX PETROLEUM, S.R.L.</t>
  </si>
  <si>
    <t>SUPLIDORA INDUSTRIAL DOMINICANA, S.R.L.</t>
  </si>
  <si>
    <t>Technalab , S.A</t>
  </si>
  <si>
    <t>TV Cable San Juan</t>
  </si>
  <si>
    <t>Univ. Nacional Pedro Henriquez Ureña</t>
  </si>
  <si>
    <t>Universidad ISA</t>
  </si>
  <si>
    <t>V.R.O. Contratista</t>
  </si>
  <si>
    <t>Yaex Corp.de Operaciones Alimenticias</t>
  </si>
  <si>
    <t>A010010011500000609</t>
  </si>
  <si>
    <t>A010010011500000607</t>
  </si>
  <si>
    <t>A010010011500075097</t>
  </si>
  <si>
    <t>A010010011500075240</t>
  </si>
  <si>
    <t>A010010011500075569</t>
  </si>
  <si>
    <t>B1500027375</t>
  </si>
  <si>
    <t>B1500027611</t>
  </si>
  <si>
    <t>B1500000198</t>
  </si>
  <si>
    <t>B1500058534</t>
  </si>
  <si>
    <t>B1500080105</t>
  </si>
  <si>
    <t>B1500044468</t>
  </si>
  <si>
    <t>B1500000014</t>
  </si>
  <si>
    <t>B1500000001</t>
  </si>
  <si>
    <t>A010010011500000050</t>
  </si>
  <si>
    <t>B1500000841</t>
  </si>
  <si>
    <t>B1500000617</t>
  </si>
  <si>
    <t>B1500000245</t>
  </si>
  <si>
    <t>B1500000248</t>
  </si>
  <si>
    <t>B1500001277</t>
  </si>
  <si>
    <t>B1500000323</t>
  </si>
  <si>
    <t>B1500000410</t>
  </si>
  <si>
    <t>B1500000415</t>
  </si>
  <si>
    <t>B1500103553</t>
  </si>
  <si>
    <t>B1500000236</t>
  </si>
  <si>
    <t>B1500000309</t>
  </si>
  <si>
    <t>B1500000308</t>
  </si>
  <si>
    <t>B1500000313</t>
  </si>
  <si>
    <t>B1500000316</t>
  </si>
  <si>
    <t>B1500000178</t>
  </si>
  <si>
    <t>B1500000179</t>
  </si>
  <si>
    <t>B1500000437</t>
  </si>
  <si>
    <t>B1500000438</t>
  </si>
  <si>
    <t>B1500000443</t>
  </si>
  <si>
    <t>B1500000018</t>
  </si>
  <si>
    <t>B1500000016</t>
  </si>
  <si>
    <t>B1500000013</t>
  </si>
  <si>
    <t>B1500000012</t>
  </si>
  <si>
    <t>B1500000009</t>
  </si>
  <si>
    <t>B1500001791</t>
  </si>
  <si>
    <t>B1500004262</t>
  </si>
  <si>
    <t>B1500000519</t>
  </si>
  <si>
    <t>B1500000077</t>
  </si>
  <si>
    <t>B1500000058</t>
  </si>
  <si>
    <t>B1500000095</t>
  </si>
  <si>
    <t>B1500000546</t>
  </si>
  <si>
    <t>B1500000003</t>
  </si>
  <si>
    <t>21/3845/0258</t>
  </si>
  <si>
    <t>A010010011500000049</t>
  </si>
  <si>
    <t>B1500000132</t>
  </si>
  <si>
    <t>B1500000133</t>
  </si>
  <si>
    <t>B1500000212</t>
  </si>
  <si>
    <t>A010040011500003287</t>
  </si>
  <si>
    <t>B1500000290</t>
  </si>
  <si>
    <t>B1500000292</t>
  </si>
  <si>
    <t>B1500000300</t>
  </si>
  <si>
    <t>A010010011500000698</t>
  </si>
  <si>
    <t>A010010011500000697</t>
  </si>
  <si>
    <t>A010010011500000700</t>
  </si>
  <si>
    <t>A010010011500000701</t>
  </si>
  <si>
    <t>A010010011500000699</t>
  </si>
  <si>
    <t>B1500000038</t>
  </si>
  <si>
    <t>B1500000328</t>
  </si>
  <si>
    <t>B1500000006</t>
  </si>
  <si>
    <t>B1500003649</t>
  </si>
  <si>
    <t>B1500003647</t>
  </si>
  <si>
    <t>B1500000750</t>
  </si>
  <si>
    <t>B1500000022</t>
  </si>
  <si>
    <t>B1500000023</t>
  </si>
  <si>
    <t>B1500000024</t>
  </si>
  <si>
    <t>B1500000045</t>
  </si>
  <si>
    <t>A010010011500000060</t>
  </si>
  <si>
    <t>A010010011500001029</t>
  </si>
  <si>
    <t>A010010011500001075</t>
  </si>
  <si>
    <t>B1500000633</t>
  </si>
  <si>
    <t>B1500000011</t>
  </si>
  <si>
    <t>B1500000021</t>
  </si>
  <si>
    <t>B1500000028</t>
  </si>
  <si>
    <t>B1500000029</t>
  </si>
  <si>
    <t>B1500000030</t>
  </si>
  <si>
    <t>B1500000010</t>
  </si>
  <si>
    <t>B1500000172</t>
  </si>
  <si>
    <t>B1500000129</t>
  </si>
  <si>
    <t>B1500000137</t>
  </si>
  <si>
    <t>B1500000138</t>
  </si>
  <si>
    <t>B1500060679</t>
  </si>
  <si>
    <t>B1500000108</t>
  </si>
  <si>
    <t>B1500000851</t>
  </si>
  <si>
    <t>B1500000369</t>
  </si>
  <si>
    <t>B1500000370</t>
  </si>
  <si>
    <t>A010010011500000354</t>
  </si>
  <si>
    <t>JVM-REFRIGERIO Y ALMUERZO</t>
  </si>
  <si>
    <t>REC-CATERING ACTIVIDADES VARIAS</t>
  </si>
  <si>
    <t>FEM-COMPRA DE AGUA PURIFICADA 5 GL</t>
  </si>
  <si>
    <t>FEM-COMPRA DE AGUA PURIFICADA 5GL</t>
  </si>
  <si>
    <t>FEM-COMPRA AGUA PURIFICADA 5GL</t>
  </si>
  <si>
    <t>FEM-COMPRA DE AGUA PURIFICADA (PENDIENTE ESPERA DE EXPEDIENTE)</t>
  </si>
  <si>
    <t>JVM-ADQUISICION DE ALIMENTOS Y BEBIDAS PARA PERSONAS JVM</t>
  </si>
  <si>
    <t>REC COMPRA DE GALONES DE AGUA</t>
  </si>
  <si>
    <t>REC COMPRA DE 5 GALONES DE AGUA</t>
  </si>
  <si>
    <t>EMH-FACT A010010011500000052/56/57 del EMH -PERIODO 2014-2015</t>
  </si>
  <si>
    <t>LNM-COMPRA PROVISIONES ALIMENTICIAS</t>
  </si>
  <si>
    <t>UM- ADQUISICION DE ARTICULOS COMESTIBLES</t>
  </si>
  <si>
    <t>REC-PARTICIPACION DE 5 COLABORADORES SEMINARIO REFORMA CURRICULAR. 17 SEPT. 2016</t>
  </si>
  <si>
    <t>LNM-SERVICIO DE REPARACION Y MANTENIMIENTO DE LOS EQUIPOS DE JARDINERIA</t>
  </si>
  <si>
    <t>FEM-ADQUISICION DE SUMINISTRO DE OFICINA PARA EL RECINTO FEM</t>
  </si>
  <si>
    <t>REC-COMPRA DE ALIMENTOS (PENDIENTE ESPERA DE EXPEDIENTE)</t>
  </si>
  <si>
    <t>FEM-COMPRA DE ALIMENTOS (PENDIENTE ESPERA DE EXPEDIENTE)</t>
  </si>
  <si>
    <t>REC-CONTRATACION DE SERVICIOS DE MANTENIMIENTO Y/O REPARACIONES VEHICULAR</t>
  </si>
  <si>
    <t>EMH-FACT A010010011500000011 DEL EMH / D/F 16/11/2015</t>
  </si>
  <si>
    <t>FEM-FACT A020020021500000020 DEL FEM D/F 25/02/2015</t>
  </si>
  <si>
    <t>REC-ADQUISICION DE SUMINISTRO DE OFICINA PARA EL RECINTO FEM Y RECTORIA</t>
  </si>
  <si>
    <t>EPH-ADQUISICION REMANENTE DE ALIMENTOS Y BEBIDAS PARA USO DEL RECINTO</t>
  </si>
  <si>
    <t>EMH-ADQUISICION DE TONERS (PENDIENTE ESPERA DE EXPEDIENTE)</t>
  </si>
  <si>
    <t>EPH-COMPRA E INSTALACION  DE COUNTERS, UNIVESIDAD ISA</t>
  </si>
  <si>
    <t>REC-SERVICIO DE REFRIGERIOS Y ALMUERZOS PREEMPACADOS PARA 73 PERSONAS</t>
  </si>
  <si>
    <t>REC-SERVICIO DE REFRIGERIOS Y ALMUERZOS PREEMPACADOS PARA 73 PERSONAS EPH</t>
  </si>
  <si>
    <t>REC-SERVICIO DE REFRIGERIOS Y ALMUERZOS PARA 73 PERSONAS DEL PROYECTO DISCIPLINA POSITIVA -EPH</t>
  </si>
  <si>
    <t>EPH SERVICIO TRANSPORTE TRASLADO PERSONAL</t>
  </si>
  <si>
    <t>EPH  SERVICIO REPARACION DE LOS VEHICULOS DEL EPH</t>
  </si>
  <si>
    <t>RECINTO SANTIAGO EPH  SERVICIO DE MANTENIMIENTO Y REPARACION DE VEHICULOS</t>
  </si>
  <si>
    <t>REC-SERVICIO DE HOSPEDAJE Y USO DE SALONES</t>
  </si>
  <si>
    <t>UM- ADQ. ARTICULOS COMESTIBLES</t>
  </si>
  <si>
    <t>UM-PARA INGRESAR LA CX P  LISTIN DIARIO AL 31/12/2016 UM</t>
  </si>
  <si>
    <t>REC  SUSCRIPCION PEERIODICO</t>
  </si>
  <si>
    <t>REC-SERVICIO DE FUMIGACION</t>
  </si>
  <si>
    <t>REC  SERVICIO DE IMPRESION INFORME EJECUTIVO 2013-2019</t>
  </si>
  <si>
    <t>REC-ADQUISICION DE ETIQUETAS Y ACCESORIOS PARA LA BIBLIOTECA</t>
  </si>
  <si>
    <t>LNM-FACTAS VARIAS DE Ezequiel Bionegym . srl / LNNM/PERIODO 2015</t>
  </si>
  <si>
    <t>REC- SERVICIO DE MANTENIMIENTO DE ASCENSORES</t>
  </si>
  <si>
    <t>REC-CONTRATACION DE SERVICIOS DE IMPRESIONES PARA EL AREA DE INVESTIGACION DE LA RECTORIA</t>
  </si>
  <si>
    <t>REC-CONTRATACION DE SERVICIOS DE ALGUACIL</t>
  </si>
  <si>
    <t>REC-CORRESPONDIENTE AL CONVENIO DE COLAB.ESPECIFICO ENTRE FIUS Y EL ISFODOSU ASESORIA DE LA REVI...</t>
  </si>
  <si>
    <t>REC-COSTO CUATRIMESTRE MAYO-AGOSTO 2016 ESTUDIANTE EDDY A. ALMONTE</t>
  </si>
  <si>
    <t>REC-COSTO CUATRIMESTRE MAYO-AGOSTO 2016 ESTUDIANTE JUAN D. MOLINEAUX</t>
  </si>
  <si>
    <t>FEM-ADQUISICION DE GASOIL PARA LA PLANTA ELECTRICA (PENDIENTE DE RECIBIR)</t>
  </si>
  <si>
    <t>FEM-ADQUISICION DE GAS PARA LA COCINA (PENDIENTE DE RECIBIR)</t>
  </si>
  <si>
    <t>REC-SERVICIO DE NOTARIZACION DE 75 CONTRATOS DEL LNM</t>
  </si>
  <si>
    <t>LNM-Materiales de oficina</t>
  </si>
  <si>
    <t>UM-FACT VARIAS DE Imprenta Paniagua /UM/Periodo 2014</t>
  </si>
  <si>
    <t>REC-CONTRATACION DE SERVICIO DE IMPRESIONES PARA EL AREA DE INVESTIGACION DE LA RECTORIA</t>
  </si>
  <si>
    <t>FEM-LAMINADO DE AULAS DEL RECINTO</t>
  </si>
  <si>
    <t>FEM-SERVICIOS DE LAMINADO DE PUERTAS, VENTANAS Y SEÑALIZACION DE PARQUEOS</t>
  </si>
  <si>
    <t>UM-FACT A010010011500000160/172 DE impresos Camilo/UM/periodo 2011y 2012</t>
  </si>
  <si>
    <t>REC-SERV. DE DISTRIBUCION REVISTAS</t>
  </si>
  <si>
    <t>UM-fact A01001001150002309/ Inversiones Toledo /UM/periodo 2015</t>
  </si>
  <si>
    <t>EMH-SERVICIO DE NOTARIZACION DE 17 CONTRATOS DOCENTES Y ADENDAS ADM</t>
  </si>
  <si>
    <t>REC-SERVICIO DE MANTENIMIENTO DE ASCENSORES</t>
  </si>
  <si>
    <t>EPH-SERVICIO DE NOTARIZACION DE 12 CONTRATOS PARA BECAS DE ESTUDIANTES NUEVO INGRESO Y 1 PARA EL...</t>
  </si>
  <si>
    <t>JVM-MANTENIMIENTO PLANTA ELECTRICA</t>
  </si>
  <si>
    <t>JVM-GASOIL PARA PLANTA ELECTRICA (PENDIENTE DE RECIBIR)</t>
  </si>
  <si>
    <t>JVM-ADQUISICION DE TICKETS (PENDIENTE DE RECIBIR)</t>
  </si>
  <si>
    <t>EMH-fact A010010010100000008/EMH/PERIODO 2011</t>
  </si>
  <si>
    <t>REC-SERVICIO DE MANTENIMIENTO DE GENERADORES ELECTRICOS</t>
  </si>
  <si>
    <t>FEM-SERVICIOS DE IMPRESION E INSTALACION DE SEÑALETICAS PARA EL FUNCIONAMIENTO DEL SISTEMA INTEG...</t>
  </si>
  <si>
    <t>FEM-SERVICIOS DE CATERING</t>
  </si>
  <si>
    <t>UM-60 SERIGRAFIADOS DE POLO SHIRT</t>
  </si>
  <si>
    <t>UM-125 serigrafía de polo t-shirt</t>
  </si>
  <si>
    <t>EPH-PARA INGRESAR LA CX P NEGOCIADO DE VEHIC.  AL 31/12/2016 -EPH</t>
  </si>
  <si>
    <t>UM-SERVICIO DE NOTARIZACION DE 34 CONTRATOS (CONTRATOS SERV.PROFESIONALES,ADENDAS Y DE BECAS)</t>
  </si>
  <si>
    <t>FEM-ADQUISICION DE SUMINISTRO DE OFICINA PARA EL RECINTO FEM Y RECTORIA</t>
  </si>
  <si>
    <t>LNM-FACTS VARIAS Pollo Licey . SRL/LNNM/PERIODO 2015</t>
  </si>
  <si>
    <t>UM-SERVICIOS DE FUMIGACION EN TODAS LAS AREAS DEL RECINTO UM</t>
  </si>
  <si>
    <t>EPH-ADQUISICION DE REMANENTE DE ALIMENTACION PARA ESTUDIANTES DEL RECINTO</t>
  </si>
  <si>
    <t>EPH-ADQUISICION DE REMANENTE DE ALIMENTACION PARA USO DEL RECINTO</t>
  </si>
  <si>
    <t>EMH-fact A0200200022600000004 DEL EMH/Ramon Valdez/PERIODO 2012</t>
  </si>
  <si>
    <t>REC-CURSOS LEADER HAPPINESS OFFICER</t>
  </si>
  <si>
    <t>FEM-fact A010010010100002460/ FEM/ S &amp;G Computer /Periodo 2012</t>
  </si>
  <si>
    <t>REC-MANTENIMIENTO RELOJ DE ASISTENCIA PERSONAL TK100-C</t>
  </si>
  <si>
    <t>UM-SERVICIO MANTENIMIENTO DE VEHICULO</t>
  </si>
  <si>
    <t>REC- CIERRE DE PROYECTO DYNAMICS AX</t>
  </si>
  <si>
    <t>FEM ADQUISICION DE INSUMOS FERRETEREOS</t>
  </si>
  <si>
    <t>EMH-SERVICIO DE INSTALACION DDE UN BRAZO AUTOMATICO BARRERA, PARA PUERTA DEL PARQUEO</t>
  </si>
  <si>
    <t>FEM-TICKETS DE COMBUSTIBLE</t>
  </si>
  <si>
    <t>JVM-COMPRA DE PARAGUAS,POLOSHERT SERIGRAFIADOS  (PENDIENTE ESPERA DE EXPEDIENTE)</t>
  </si>
  <si>
    <t>FEM-fact P010010010108132432 /FEM/Technalab/periodo 2014</t>
  </si>
  <si>
    <t>REC-USO DE LABORATORIO PARA LA MAESTRIA EN BIOLOGIA, EN LAS ASIGNATURAS ZOOLOGIA GENERAL</t>
  </si>
  <si>
    <t>EPH SERVICIO DE SEGURIDAD DE LAS INSTALACIONES Y SERVISIOS BASICOS CUATRIMESTRE MAYO AGOSTO 2021</t>
  </si>
  <si>
    <t>EPH SERVICIO SEGURIDAD DE LAS INSTALACIONES Y PAGO LUZ, AGUA Y BASURA ENERO - ABRIL 2021</t>
  </si>
  <si>
    <t>EMH-fact A010010010200000201/EMH/V.R.O/ periodo 2013</t>
  </si>
  <si>
    <t>REC-REFRIGERIO Y ALMUERZO REUNION EQUIPO DE COMPRAS TODOS LOS RECINTOS</t>
  </si>
  <si>
    <t>INSTITUTO SUPERIOR DE FORMACION DOCENTE SALOME UREÑA</t>
  </si>
  <si>
    <t>Relación de Estado de Cuentas de Suplidores</t>
  </si>
  <si>
    <t>Fecha:</t>
  </si>
  <si>
    <t>Corresp. Julio 2021</t>
  </si>
  <si>
    <t>Fecha</t>
  </si>
  <si>
    <t>No. De Referencia</t>
  </si>
  <si>
    <t>Nombre</t>
  </si>
  <si>
    <t>Concepto</t>
  </si>
  <si>
    <t>Vencimiento</t>
  </si>
  <si>
    <t>Terminos de pago (días)</t>
  </si>
  <si>
    <t>TOTAL GENERAL</t>
  </si>
  <si>
    <t>Recinto</t>
  </si>
  <si>
    <t>REC-ALQUILER DE LOCAL PARA PRACTICA DE  NTACION</t>
  </si>
  <si>
    <t>REC-LEGALIZACION DE CONTRATOS , CARTAS DE GARANTIA , DECLARACIONES JURADAS , OTROS</t>
  </si>
  <si>
    <t>REC-Estaciones de cafe para 35 personas</t>
  </si>
  <si>
    <t>REC-PAGO FACT.B1500103553 D/F 28/07/21, SUMARIA DE LOS RECINTOS, JULIO 2021</t>
  </si>
  <si>
    <t>EPH-COMPRA DE AGUA DE BOTELLON</t>
  </si>
  <si>
    <t>FEM-COMPRA DE BANDERAS NACIONALES E  INSTITUCIONALES PARA LA RECTORIA Y EL RECINTO FEM</t>
  </si>
  <si>
    <t>UM-PARA INGRESAR LA CX P TV CABLE SAN JUAN AL 31/12/2016 *UM</t>
  </si>
  <si>
    <t>A010010011500000052</t>
  </si>
  <si>
    <t>A010010011500000011</t>
  </si>
  <si>
    <t>A020020021500000020</t>
  </si>
  <si>
    <t>A030030010100059788</t>
  </si>
  <si>
    <t>A030030010100051507</t>
  </si>
  <si>
    <t>A010010011500000302</t>
  </si>
  <si>
    <t>A010010011500000002</t>
  </si>
  <si>
    <t>A010010011500000160</t>
  </si>
  <si>
    <t>A010010010100000008</t>
  </si>
  <si>
    <t>A050010011500000566</t>
  </si>
  <si>
    <t>A030020011500003200</t>
  </si>
  <si>
    <t>A010010010100002460</t>
  </si>
  <si>
    <t>A010010010100006266</t>
  </si>
  <si>
    <t>A010010010200000201</t>
  </si>
  <si>
    <t>BALANCE
RD$</t>
  </si>
  <si>
    <t>LIC JOSE ERNESTO JIMENEZ</t>
  </si>
  <si>
    <t>DIRECTOR FINANCIERO, ISFODOSU</t>
  </si>
  <si>
    <t>45 días</t>
  </si>
  <si>
    <t>B1500000219</t>
  </si>
  <si>
    <t>A010010011500002309</t>
  </si>
  <si>
    <t>A020020002260000004</t>
  </si>
  <si>
    <t xml:space="preserve"> P01001001010812432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</si>
</sst>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b/>
      <sz val="11"/>
      <color theme="0"/>
      <name val="Times New Roman"/>
      <family val="1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left"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0</xdr:row>
          <xdr:rowOff>0</xdr:rowOff>
        </xdr:from>
        <xdr:to>
          <xdr:col>2</xdr:col>
          <xdr:colOff>312420</xdr:colOff>
          <xdr:row>1</xdr:row>
          <xdr:rowOff>30480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0</xdr:row>
          <xdr:rowOff>0</xdr:rowOff>
        </xdr:from>
        <xdr:to>
          <xdr:col>2</xdr:col>
          <xdr:colOff>312420</xdr:colOff>
          <xdr:row>1</xdr:row>
          <xdr:rowOff>30480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1564739</xdr:colOff>
      <xdr:row>0</xdr:row>
      <xdr:rowOff>0</xdr:rowOff>
    </xdr:from>
    <xdr:to>
      <xdr:col>5</xdr:col>
      <xdr:colOff>252133</xdr:colOff>
      <xdr:row>4</xdr:row>
      <xdr:rowOff>70428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8158" y="0"/>
          <a:ext cx="718460" cy="882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135"/>
  <sheetViews>
    <sheetView tabSelected="1" topLeftCell="A124" zoomScale="136" zoomScaleNormal="136" workbookViewId="0">
      <selection activeCell="E80" sqref="E80"/>
    </sheetView>
  </sheetViews>
  <sheetFormatPr baseColWidth="10" defaultColWidth="11.44140625" defaultRowHeight="13.8" x14ac:dyDescent="0.3"/>
  <cols>
    <col min="1" max="1" width="4.6640625" style="7" customWidth="1"/>
    <col min="2" max="3" width="9" style="11" bestFit="1" customWidth="1"/>
    <col min="4" max="4" width="17.6640625" style="11" bestFit="1" customWidth="1"/>
    <col min="5" max="5" width="30.44140625" style="11" bestFit="1" customWidth="1"/>
    <col min="6" max="6" width="30.6640625" style="11" customWidth="1"/>
    <col min="7" max="7" width="16.33203125" style="11" bestFit="1" customWidth="1"/>
    <col min="8" max="8" width="15.33203125" style="11" bestFit="1" customWidth="1"/>
    <col min="9" max="9" width="12.44140625" style="11" bestFit="1" customWidth="1"/>
    <col min="10" max="16384" width="11.44140625" style="7"/>
  </cols>
  <sheetData>
    <row r="1" spans="1:9" s="2" customFormat="1" ht="15.6" x14ac:dyDescent="0.3">
      <c r="A1" s="1"/>
      <c r="B1" s="1"/>
      <c r="C1" s="1"/>
      <c r="D1" s="1"/>
      <c r="E1" s="1"/>
      <c r="G1" s="1"/>
    </row>
    <row r="2" spans="1:9" s="2" customFormat="1" ht="15.6" x14ac:dyDescent="0.3">
      <c r="A2" s="1"/>
      <c r="B2" s="1"/>
      <c r="C2" s="1"/>
      <c r="D2" s="1"/>
      <c r="E2" s="1"/>
      <c r="G2" s="1"/>
    </row>
    <row r="3" spans="1:9" s="2" customFormat="1" ht="15.6" x14ac:dyDescent="0.3">
      <c r="A3" s="1"/>
      <c r="B3" s="1"/>
      <c r="C3" s="1"/>
      <c r="D3" s="1"/>
      <c r="E3" s="1"/>
      <c r="G3" s="1"/>
    </row>
    <row r="4" spans="1:9" s="2" customFormat="1" ht="15.6" x14ac:dyDescent="0.3">
      <c r="A4" s="1"/>
      <c r="B4" s="1"/>
      <c r="C4" s="1"/>
      <c r="D4" s="1"/>
      <c r="E4" s="1"/>
      <c r="G4" s="1"/>
    </row>
    <row r="5" spans="1:9" s="2" customFormat="1" ht="15.6" x14ac:dyDescent="0.3">
      <c r="B5" s="20" t="s">
        <v>258</v>
      </c>
      <c r="C5" s="20"/>
      <c r="D5" s="20"/>
      <c r="E5" s="20"/>
      <c r="F5" s="20"/>
      <c r="G5" s="20"/>
      <c r="H5" s="20"/>
      <c r="I5" s="20"/>
    </row>
    <row r="6" spans="1:9" s="2" customFormat="1" ht="15.6" x14ac:dyDescent="0.3">
      <c r="B6" s="20" t="s">
        <v>259</v>
      </c>
      <c r="C6" s="20"/>
      <c r="D6" s="20"/>
      <c r="E6" s="20"/>
      <c r="F6" s="20"/>
      <c r="G6" s="20"/>
      <c r="H6" s="20"/>
      <c r="I6" s="20"/>
    </row>
    <row r="7" spans="1:9" s="3" customFormat="1" ht="15.6" x14ac:dyDescent="0.3">
      <c r="B7" s="4" t="s">
        <v>261</v>
      </c>
      <c r="C7" s="4" t="s">
        <v>261</v>
      </c>
      <c r="E7" s="5"/>
      <c r="G7" s="5"/>
      <c r="H7" s="5" t="s">
        <v>260</v>
      </c>
      <c r="I7" s="6">
        <v>44408</v>
      </c>
    </row>
    <row r="8" spans="1:9" ht="27.6" x14ac:dyDescent="0.3">
      <c r="B8" s="15" t="s">
        <v>269</v>
      </c>
      <c r="C8" s="15" t="s">
        <v>262</v>
      </c>
      <c r="D8" s="15" t="s">
        <v>263</v>
      </c>
      <c r="E8" s="15" t="s">
        <v>264</v>
      </c>
      <c r="F8" s="15" t="s">
        <v>265</v>
      </c>
      <c r="G8" s="15" t="s">
        <v>291</v>
      </c>
      <c r="H8" s="15" t="s">
        <v>267</v>
      </c>
      <c r="I8" s="15" t="s">
        <v>266</v>
      </c>
    </row>
    <row r="9" spans="1:9" x14ac:dyDescent="0.3">
      <c r="B9" s="8" t="str">
        <f t="shared" ref="B9:B40" si="0">+MID(F9,1,3)</f>
        <v>JVM</v>
      </c>
      <c r="C9" s="8">
        <v>42998</v>
      </c>
      <c r="D9" s="9" t="s">
        <v>78</v>
      </c>
      <c r="E9" s="9" t="s">
        <v>0</v>
      </c>
      <c r="F9" s="9" t="s">
        <v>168</v>
      </c>
      <c r="G9" s="10">
        <v>52392</v>
      </c>
      <c r="H9" s="16" t="s">
        <v>294</v>
      </c>
      <c r="I9" s="8">
        <f>+C9+45</f>
        <v>43043</v>
      </c>
    </row>
    <row r="10" spans="1:9" x14ac:dyDescent="0.3">
      <c r="B10" s="8" t="str">
        <f t="shared" si="0"/>
        <v>REC</v>
      </c>
      <c r="C10" s="8">
        <v>43070</v>
      </c>
      <c r="D10" s="9" t="s">
        <v>79</v>
      </c>
      <c r="E10" s="9" t="s">
        <v>0</v>
      </c>
      <c r="F10" s="9" t="s">
        <v>169</v>
      </c>
      <c r="G10" s="10">
        <v>44745.599999999999</v>
      </c>
      <c r="H10" s="16" t="s">
        <v>294</v>
      </c>
      <c r="I10" s="8">
        <f t="shared" ref="I10:I73" si="1">+C10+45</f>
        <v>43115</v>
      </c>
    </row>
    <row r="11" spans="1:9" x14ac:dyDescent="0.3">
      <c r="B11" s="8" t="str">
        <f t="shared" si="0"/>
        <v>FEM</v>
      </c>
      <c r="C11" s="8">
        <v>43146</v>
      </c>
      <c r="D11" s="9" t="s">
        <v>80</v>
      </c>
      <c r="E11" s="9" t="s">
        <v>1</v>
      </c>
      <c r="F11" s="9" t="s">
        <v>170</v>
      </c>
      <c r="G11" s="10">
        <v>12150</v>
      </c>
      <c r="H11" s="16" t="s">
        <v>294</v>
      </c>
      <c r="I11" s="8">
        <f t="shared" si="1"/>
        <v>43191</v>
      </c>
    </row>
    <row r="12" spans="1:9" x14ac:dyDescent="0.3">
      <c r="B12" s="8" t="str">
        <f t="shared" si="0"/>
        <v>FEM</v>
      </c>
      <c r="C12" s="8">
        <v>43152</v>
      </c>
      <c r="D12" s="9" t="s">
        <v>81</v>
      </c>
      <c r="E12" s="9" t="s">
        <v>1</v>
      </c>
      <c r="F12" s="9" t="s">
        <v>171</v>
      </c>
      <c r="G12" s="10">
        <v>10152</v>
      </c>
      <c r="H12" s="16" t="s">
        <v>294</v>
      </c>
      <c r="I12" s="8">
        <f t="shared" si="1"/>
        <v>43197</v>
      </c>
    </row>
    <row r="13" spans="1:9" x14ac:dyDescent="0.3">
      <c r="B13" s="8" t="str">
        <f t="shared" si="0"/>
        <v>FEM</v>
      </c>
      <c r="C13" s="8">
        <v>43166</v>
      </c>
      <c r="D13" s="9" t="s">
        <v>82</v>
      </c>
      <c r="E13" s="9" t="s">
        <v>1</v>
      </c>
      <c r="F13" s="9" t="s">
        <v>172</v>
      </c>
      <c r="G13" s="10">
        <v>11124</v>
      </c>
      <c r="H13" s="16" t="s">
        <v>294</v>
      </c>
      <c r="I13" s="8">
        <f t="shared" si="1"/>
        <v>43211</v>
      </c>
    </row>
    <row r="14" spans="1:9" ht="20.399999999999999" x14ac:dyDescent="0.3">
      <c r="B14" s="8" t="str">
        <f t="shared" si="0"/>
        <v>FEM</v>
      </c>
      <c r="C14" s="8">
        <v>44364</v>
      </c>
      <c r="D14" s="9" t="s">
        <v>83</v>
      </c>
      <c r="E14" s="9" t="s">
        <v>1</v>
      </c>
      <c r="F14" s="9" t="s">
        <v>173</v>
      </c>
      <c r="G14" s="10">
        <v>9240</v>
      </c>
      <c r="H14" s="16" t="s">
        <v>294</v>
      </c>
      <c r="I14" s="8">
        <f t="shared" si="1"/>
        <v>44409</v>
      </c>
    </row>
    <row r="15" spans="1:9" ht="20.399999999999999" x14ac:dyDescent="0.3">
      <c r="B15" s="8" t="str">
        <f t="shared" si="0"/>
        <v>FEM</v>
      </c>
      <c r="C15" s="8">
        <v>44378</v>
      </c>
      <c r="D15" s="9" t="s">
        <v>84</v>
      </c>
      <c r="E15" s="9" t="s">
        <v>1</v>
      </c>
      <c r="F15" s="9" t="s">
        <v>173</v>
      </c>
      <c r="G15" s="10">
        <v>6900</v>
      </c>
      <c r="H15" s="16" t="s">
        <v>294</v>
      </c>
      <c r="I15" s="8">
        <f t="shared" si="1"/>
        <v>44423</v>
      </c>
    </row>
    <row r="16" spans="1:9" ht="20.399999999999999" x14ac:dyDescent="0.3">
      <c r="B16" s="8" t="str">
        <f t="shared" si="0"/>
        <v>JVM</v>
      </c>
      <c r="C16" s="8">
        <v>44355</v>
      </c>
      <c r="D16" s="9" t="s">
        <v>85</v>
      </c>
      <c r="E16" s="9" t="s">
        <v>2</v>
      </c>
      <c r="F16" s="9" t="s">
        <v>174</v>
      </c>
      <c r="G16" s="10">
        <v>10955</v>
      </c>
      <c r="H16" s="16" t="s">
        <v>294</v>
      </c>
      <c r="I16" s="8">
        <f t="shared" si="1"/>
        <v>44400</v>
      </c>
    </row>
    <row r="17" spans="2:9" x14ac:dyDescent="0.3">
      <c r="B17" s="8" t="str">
        <f t="shared" si="0"/>
        <v>REC</v>
      </c>
      <c r="C17" s="8">
        <v>44340</v>
      </c>
      <c r="D17" s="9" t="s">
        <v>86</v>
      </c>
      <c r="E17" s="9" t="s">
        <v>3</v>
      </c>
      <c r="F17" s="9" t="s">
        <v>175</v>
      </c>
      <c r="G17" s="10">
        <v>4992</v>
      </c>
      <c r="H17" s="16" t="s">
        <v>294</v>
      </c>
      <c r="I17" s="8">
        <f t="shared" si="1"/>
        <v>44385</v>
      </c>
    </row>
    <row r="18" spans="2:9" x14ac:dyDescent="0.3">
      <c r="B18" s="8" t="str">
        <f t="shared" si="0"/>
        <v>REC</v>
      </c>
      <c r="C18" s="8">
        <v>44397</v>
      </c>
      <c r="D18" s="9" t="s">
        <v>87</v>
      </c>
      <c r="E18" s="9" t="s">
        <v>3</v>
      </c>
      <c r="F18" s="9" t="s">
        <v>176</v>
      </c>
      <c r="G18" s="10">
        <v>4992</v>
      </c>
      <c r="H18" s="16" t="s">
        <v>294</v>
      </c>
      <c r="I18" s="8">
        <f t="shared" si="1"/>
        <v>44442</v>
      </c>
    </row>
    <row r="19" spans="2:9" ht="20.399999999999999" x14ac:dyDescent="0.3">
      <c r="B19" s="8" t="str">
        <f t="shared" si="0"/>
        <v>EMH</v>
      </c>
      <c r="C19" s="8">
        <v>42735</v>
      </c>
      <c r="D19" s="9" t="s">
        <v>277</v>
      </c>
      <c r="E19" s="9" t="s">
        <v>4</v>
      </c>
      <c r="F19" s="9" t="s">
        <v>177</v>
      </c>
      <c r="G19" s="10">
        <v>65050</v>
      </c>
      <c r="H19" s="16" t="s">
        <v>294</v>
      </c>
      <c r="I19" s="8">
        <f t="shared" si="1"/>
        <v>42780</v>
      </c>
    </row>
    <row r="20" spans="2:9" x14ac:dyDescent="0.3">
      <c r="B20" s="8" t="str">
        <f t="shared" si="0"/>
        <v>LNM</v>
      </c>
      <c r="C20" s="8">
        <v>44364</v>
      </c>
      <c r="D20" s="9" t="s">
        <v>88</v>
      </c>
      <c r="E20" s="9" t="s">
        <v>5</v>
      </c>
      <c r="F20" s="9" t="s">
        <v>178</v>
      </c>
      <c r="G20" s="10">
        <v>52497.5</v>
      </c>
      <c r="H20" s="16" t="s">
        <v>294</v>
      </c>
      <c r="I20" s="8">
        <f t="shared" si="1"/>
        <v>44409</v>
      </c>
    </row>
    <row r="21" spans="2:9" ht="20.399999999999999" x14ac:dyDescent="0.3">
      <c r="B21" s="8" t="str">
        <f t="shared" si="0"/>
        <v>UM-</v>
      </c>
      <c r="C21" s="8">
        <v>44165</v>
      </c>
      <c r="D21" s="9" t="s">
        <v>89</v>
      </c>
      <c r="E21" s="9" t="s">
        <v>6</v>
      </c>
      <c r="F21" s="9" t="s">
        <v>179</v>
      </c>
      <c r="G21" s="10">
        <v>1448</v>
      </c>
      <c r="H21" s="16" t="s">
        <v>294</v>
      </c>
      <c r="I21" s="8">
        <f t="shared" si="1"/>
        <v>44210</v>
      </c>
    </row>
    <row r="22" spans="2:9" ht="20.399999999999999" x14ac:dyDescent="0.3">
      <c r="B22" s="8" t="str">
        <f t="shared" si="0"/>
        <v>REC</v>
      </c>
      <c r="C22" s="8">
        <v>44391</v>
      </c>
      <c r="D22" s="9" t="s">
        <v>90</v>
      </c>
      <c r="E22" s="9" t="s">
        <v>7</v>
      </c>
      <c r="F22" s="9" t="s">
        <v>270</v>
      </c>
      <c r="G22" s="10">
        <v>113280</v>
      </c>
      <c r="H22" s="16" t="s">
        <v>294</v>
      </c>
      <c r="I22" s="8">
        <f t="shared" si="1"/>
        <v>44436</v>
      </c>
    </row>
    <row r="23" spans="2:9" ht="30.6" x14ac:dyDescent="0.3">
      <c r="B23" s="8" t="str">
        <f t="shared" si="0"/>
        <v>REC</v>
      </c>
      <c r="C23" s="8">
        <v>42265</v>
      </c>
      <c r="D23" s="9" t="s">
        <v>91</v>
      </c>
      <c r="E23" s="9" t="s">
        <v>8</v>
      </c>
      <c r="F23" s="9" t="s">
        <v>180</v>
      </c>
      <c r="G23" s="10">
        <v>20000</v>
      </c>
      <c r="H23" s="16" t="s">
        <v>294</v>
      </c>
      <c r="I23" s="8">
        <f t="shared" si="1"/>
        <v>42310</v>
      </c>
    </row>
    <row r="24" spans="2:9" ht="30.6" x14ac:dyDescent="0.3">
      <c r="B24" s="8" t="str">
        <f t="shared" si="0"/>
        <v>FEM</v>
      </c>
      <c r="C24" s="8">
        <v>44404</v>
      </c>
      <c r="D24" s="9" t="s">
        <v>92</v>
      </c>
      <c r="E24" s="9" t="s">
        <v>9</v>
      </c>
      <c r="F24" s="9" t="s">
        <v>275</v>
      </c>
      <c r="G24" s="10">
        <v>72216</v>
      </c>
      <c r="H24" s="16" t="s">
        <v>294</v>
      </c>
      <c r="I24" s="8">
        <f t="shared" si="1"/>
        <v>44449</v>
      </c>
    </row>
    <row r="25" spans="2:9" ht="30.6" x14ac:dyDescent="0.3">
      <c r="B25" s="8" t="str">
        <f t="shared" si="0"/>
        <v>LNM</v>
      </c>
      <c r="C25" s="8">
        <v>44385</v>
      </c>
      <c r="D25" s="9"/>
      <c r="E25" s="9" t="s">
        <v>10</v>
      </c>
      <c r="F25" s="9" t="s">
        <v>181</v>
      </c>
      <c r="G25" s="10">
        <v>10911.15</v>
      </c>
      <c r="H25" s="16" t="s">
        <v>294</v>
      </c>
      <c r="I25" s="8">
        <f t="shared" si="1"/>
        <v>44430</v>
      </c>
    </row>
    <row r="26" spans="2:9" ht="20.399999999999999" x14ac:dyDescent="0.3">
      <c r="B26" s="8" t="str">
        <f t="shared" si="0"/>
        <v>FEM</v>
      </c>
      <c r="C26" s="8">
        <v>44384</v>
      </c>
      <c r="D26" s="9" t="s">
        <v>93</v>
      </c>
      <c r="E26" s="9" t="s">
        <v>11</v>
      </c>
      <c r="F26" s="9" t="s">
        <v>182</v>
      </c>
      <c r="G26" s="10">
        <v>67555</v>
      </c>
      <c r="H26" s="16" t="s">
        <v>294</v>
      </c>
      <c r="I26" s="8">
        <f t="shared" si="1"/>
        <v>44429</v>
      </c>
    </row>
    <row r="27" spans="2:9" ht="20.399999999999999" x14ac:dyDescent="0.3">
      <c r="B27" s="8" t="str">
        <f t="shared" si="0"/>
        <v>REC</v>
      </c>
      <c r="C27" s="8">
        <v>43859</v>
      </c>
      <c r="D27" s="9" t="s">
        <v>94</v>
      </c>
      <c r="E27" s="9" t="s">
        <v>12</v>
      </c>
      <c r="F27" s="9" t="s">
        <v>183</v>
      </c>
      <c r="G27" s="10">
        <v>39189.120000000003</v>
      </c>
      <c r="H27" s="16" t="s">
        <v>294</v>
      </c>
      <c r="I27" s="8">
        <f t="shared" si="1"/>
        <v>43904</v>
      </c>
    </row>
    <row r="28" spans="2:9" ht="20.399999999999999" x14ac:dyDescent="0.3">
      <c r="B28" s="8" t="str">
        <f t="shared" si="0"/>
        <v>FEM</v>
      </c>
      <c r="C28" s="8">
        <v>43859</v>
      </c>
      <c r="D28" s="9" t="s">
        <v>95</v>
      </c>
      <c r="E28" s="9" t="s">
        <v>12</v>
      </c>
      <c r="F28" s="9" t="s">
        <v>184</v>
      </c>
      <c r="G28" s="10">
        <v>8760</v>
      </c>
      <c r="H28" s="16" t="s">
        <v>294</v>
      </c>
      <c r="I28" s="8">
        <f t="shared" si="1"/>
        <v>43904</v>
      </c>
    </row>
    <row r="29" spans="2:9" ht="30.6" x14ac:dyDescent="0.3">
      <c r="B29" s="8" t="str">
        <f t="shared" si="0"/>
        <v>REC</v>
      </c>
      <c r="C29" s="8">
        <v>44397</v>
      </c>
      <c r="D29" s="9" t="s">
        <v>96</v>
      </c>
      <c r="E29" s="9" t="s">
        <v>13</v>
      </c>
      <c r="F29" s="9" t="s">
        <v>185</v>
      </c>
      <c r="G29" s="10">
        <v>15222</v>
      </c>
      <c r="H29" s="16" t="s">
        <v>294</v>
      </c>
      <c r="I29" s="8">
        <f t="shared" si="1"/>
        <v>44442</v>
      </c>
    </row>
    <row r="30" spans="2:9" ht="20.399999999999999" x14ac:dyDescent="0.3">
      <c r="B30" s="8" t="str">
        <f t="shared" si="0"/>
        <v>EMH</v>
      </c>
      <c r="C30" s="8">
        <v>42735</v>
      </c>
      <c r="D30" s="9" t="s">
        <v>278</v>
      </c>
      <c r="E30" s="9" t="s">
        <v>14</v>
      </c>
      <c r="F30" s="9" t="s">
        <v>186</v>
      </c>
      <c r="G30" s="10">
        <v>15939</v>
      </c>
      <c r="H30" s="16" t="s">
        <v>294</v>
      </c>
      <c r="I30" s="8">
        <f t="shared" si="1"/>
        <v>42780</v>
      </c>
    </row>
    <row r="31" spans="2:9" ht="20.399999999999999" x14ac:dyDescent="0.3">
      <c r="B31" s="8" t="str">
        <f t="shared" si="0"/>
        <v>FEM</v>
      </c>
      <c r="C31" s="8">
        <v>42735</v>
      </c>
      <c r="D31" s="9" t="s">
        <v>279</v>
      </c>
      <c r="E31" s="9" t="s">
        <v>15</v>
      </c>
      <c r="F31" s="9" t="s">
        <v>187</v>
      </c>
      <c r="G31" s="10">
        <v>61900.02</v>
      </c>
      <c r="H31" s="16" t="s">
        <v>294</v>
      </c>
      <c r="I31" s="8">
        <f t="shared" si="1"/>
        <v>42780</v>
      </c>
    </row>
    <row r="32" spans="2:9" ht="30.6" x14ac:dyDescent="0.3">
      <c r="B32" s="8" t="str">
        <f t="shared" si="0"/>
        <v>REC</v>
      </c>
      <c r="C32" s="8">
        <v>44377</v>
      </c>
      <c r="D32" s="9" t="s">
        <v>97</v>
      </c>
      <c r="E32" s="9" t="s">
        <v>16</v>
      </c>
      <c r="F32" s="9" t="s">
        <v>188</v>
      </c>
      <c r="G32" s="10">
        <v>2729.1</v>
      </c>
      <c r="H32" s="16" t="s">
        <v>294</v>
      </c>
      <c r="I32" s="8">
        <f t="shared" si="1"/>
        <v>44422</v>
      </c>
    </row>
    <row r="33" spans="2:9" x14ac:dyDescent="0.3">
      <c r="B33" s="8" t="str">
        <f t="shared" si="0"/>
        <v>EPH</v>
      </c>
      <c r="C33" s="8">
        <v>44385</v>
      </c>
      <c r="D33" s="9" t="s">
        <v>98</v>
      </c>
      <c r="E33" s="9" t="s">
        <v>17</v>
      </c>
      <c r="F33" s="9" t="s">
        <v>274</v>
      </c>
      <c r="G33" s="10">
        <v>3543.75</v>
      </c>
      <c r="H33" s="16" t="s">
        <v>294</v>
      </c>
      <c r="I33" s="8">
        <f t="shared" si="1"/>
        <v>44430</v>
      </c>
    </row>
    <row r="34" spans="2:9" ht="30.6" x14ac:dyDescent="0.3">
      <c r="B34" s="8" t="str">
        <f t="shared" si="0"/>
        <v>EPH</v>
      </c>
      <c r="C34" s="8">
        <v>44391</v>
      </c>
      <c r="D34" s="9" t="s">
        <v>99</v>
      </c>
      <c r="E34" s="9" t="s">
        <v>17</v>
      </c>
      <c r="F34" s="9" t="s">
        <v>189</v>
      </c>
      <c r="G34" s="10">
        <v>18367.59</v>
      </c>
      <c r="H34" s="16" t="s">
        <v>294</v>
      </c>
      <c r="I34" s="8">
        <f t="shared" si="1"/>
        <v>44436</v>
      </c>
    </row>
    <row r="35" spans="2:9" ht="20.399999999999999" x14ac:dyDescent="0.3">
      <c r="B35" s="8" t="str">
        <f t="shared" si="0"/>
        <v>REC</v>
      </c>
      <c r="C35" s="8">
        <v>44405</v>
      </c>
      <c r="D35" s="9" t="s">
        <v>100</v>
      </c>
      <c r="E35" s="9" t="s">
        <v>18</v>
      </c>
      <c r="F35" s="9" t="s">
        <v>273</v>
      </c>
      <c r="G35" s="10">
        <v>16389.95</v>
      </c>
      <c r="H35" s="16" t="s">
        <v>294</v>
      </c>
      <c r="I35" s="8">
        <f t="shared" si="1"/>
        <v>44450</v>
      </c>
    </row>
    <row r="36" spans="2:9" ht="20.399999999999999" x14ac:dyDescent="0.3">
      <c r="B36" s="8" t="str">
        <f t="shared" si="0"/>
        <v>EMH</v>
      </c>
      <c r="C36" s="8">
        <v>44321</v>
      </c>
      <c r="D36" s="9" t="s">
        <v>101</v>
      </c>
      <c r="E36" s="9" t="s">
        <v>19</v>
      </c>
      <c r="F36" s="9" t="s">
        <v>190</v>
      </c>
      <c r="G36" s="10">
        <v>870060.68</v>
      </c>
      <c r="H36" s="16" t="s">
        <v>294</v>
      </c>
      <c r="I36" s="8">
        <f t="shared" si="1"/>
        <v>44366</v>
      </c>
    </row>
    <row r="37" spans="2:9" ht="20.399999999999999" x14ac:dyDescent="0.3">
      <c r="B37" s="8" t="str">
        <f t="shared" si="0"/>
        <v>EPH</v>
      </c>
      <c r="C37" s="8">
        <v>44398</v>
      </c>
      <c r="D37" s="9" t="s">
        <v>157</v>
      </c>
      <c r="E37" s="9" t="s">
        <v>20</v>
      </c>
      <c r="F37" s="9" t="s">
        <v>191</v>
      </c>
      <c r="G37" s="10">
        <v>411102.56</v>
      </c>
      <c r="H37" s="16" t="s">
        <v>294</v>
      </c>
      <c r="I37" s="8">
        <f t="shared" si="1"/>
        <v>44443</v>
      </c>
    </row>
    <row r="38" spans="2:9" ht="30.6" x14ac:dyDescent="0.3">
      <c r="B38" s="8" t="str">
        <f t="shared" si="0"/>
        <v>REC</v>
      </c>
      <c r="C38" s="8">
        <v>44342</v>
      </c>
      <c r="D38" s="9" t="s">
        <v>102</v>
      </c>
      <c r="E38" s="9" t="s">
        <v>21</v>
      </c>
      <c r="F38" s="9" t="s">
        <v>192</v>
      </c>
      <c r="G38" s="10">
        <v>58575.199999999997</v>
      </c>
      <c r="H38" s="16" t="s">
        <v>294</v>
      </c>
      <c r="I38" s="8">
        <f t="shared" si="1"/>
        <v>44387</v>
      </c>
    </row>
    <row r="39" spans="2:9" ht="30.6" x14ac:dyDescent="0.3">
      <c r="B39" s="8" t="str">
        <f t="shared" si="0"/>
        <v>REC</v>
      </c>
      <c r="C39" s="8">
        <v>44342</v>
      </c>
      <c r="D39" s="9" t="s">
        <v>103</v>
      </c>
      <c r="E39" s="9" t="s">
        <v>21</v>
      </c>
      <c r="F39" s="9" t="s">
        <v>193</v>
      </c>
      <c r="G39" s="10">
        <v>58144.5</v>
      </c>
      <c r="H39" s="16" t="s">
        <v>294</v>
      </c>
      <c r="I39" s="8">
        <f t="shared" si="1"/>
        <v>44387</v>
      </c>
    </row>
    <row r="40" spans="2:9" ht="30.6" x14ac:dyDescent="0.3">
      <c r="B40" s="8" t="str">
        <f t="shared" si="0"/>
        <v>REC</v>
      </c>
      <c r="C40" s="8">
        <v>44356</v>
      </c>
      <c r="D40" s="9" t="s">
        <v>104</v>
      </c>
      <c r="E40" s="9" t="s">
        <v>21</v>
      </c>
      <c r="F40" s="9" t="s">
        <v>194</v>
      </c>
      <c r="G40" s="10">
        <v>58144.5</v>
      </c>
      <c r="H40" s="16" t="s">
        <v>294</v>
      </c>
      <c r="I40" s="8">
        <f t="shared" si="1"/>
        <v>44401</v>
      </c>
    </row>
    <row r="41" spans="2:9" ht="30.6" x14ac:dyDescent="0.3">
      <c r="B41" s="8" t="str">
        <f t="shared" ref="B41:B72" si="2">+MID(F41,1,3)</f>
        <v>REC</v>
      </c>
      <c r="C41" s="8">
        <v>44370</v>
      </c>
      <c r="D41" s="9" t="s">
        <v>105</v>
      </c>
      <c r="E41" s="9" t="s">
        <v>21</v>
      </c>
      <c r="F41" s="9" t="s">
        <v>194</v>
      </c>
      <c r="G41" s="10">
        <v>55991</v>
      </c>
      <c r="H41" s="16" t="s">
        <v>294</v>
      </c>
      <c r="I41" s="8">
        <f t="shared" si="1"/>
        <v>44415</v>
      </c>
    </row>
    <row r="42" spans="2:9" ht="20.399999999999999" x14ac:dyDescent="0.3">
      <c r="B42" s="8" t="str">
        <f t="shared" si="2"/>
        <v>EPH</v>
      </c>
      <c r="C42" s="8">
        <v>44372</v>
      </c>
      <c r="D42" s="9" t="s">
        <v>106</v>
      </c>
      <c r="E42" s="9" t="s">
        <v>22</v>
      </c>
      <c r="F42" s="9" t="s">
        <v>195</v>
      </c>
      <c r="G42" s="10">
        <v>73583.33</v>
      </c>
      <c r="H42" s="16" t="s">
        <v>294</v>
      </c>
      <c r="I42" s="8">
        <f t="shared" si="1"/>
        <v>44417</v>
      </c>
    </row>
    <row r="43" spans="2:9" ht="20.399999999999999" x14ac:dyDescent="0.3">
      <c r="B43" s="8" t="str">
        <f t="shared" si="2"/>
        <v>EPH</v>
      </c>
      <c r="C43" s="8">
        <v>44404</v>
      </c>
      <c r="D43" s="9" t="s">
        <v>107</v>
      </c>
      <c r="E43" s="9" t="s">
        <v>22</v>
      </c>
      <c r="F43" s="9" t="s">
        <v>195</v>
      </c>
      <c r="G43" s="10">
        <v>73583.33</v>
      </c>
      <c r="H43" s="16" t="s">
        <v>294</v>
      </c>
      <c r="I43" s="8">
        <f t="shared" si="1"/>
        <v>44449</v>
      </c>
    </row>
    <row r="44" spans="2:9" ht="20.399999999999999" x14ac:dyDescent="0.3">
      <c r="B44" s="8" t="str">
        <f t="shared" si="2"/>
        <v>EPH</v>
      </c>
      <c r="C44" s="8">
        <v>44326</v>
      </c>
      <c r="D44" s="9" t="s">
        <v>108</v>
      </c>
      <c r="E44" s="9" t="s">
        <v>23</v>
      </c>
      <c r="F44" s="9" t="s">
        <v>196</v>
      </c>
      <c r="G44" s="10">
        <v>28320</v>
      </c>
      <c r="H44" s="16" t="s">
        <v>294</v>
      </c>
      <c r="I44" s="8">
        <f t="shared" si="1"/>
        <v>44371</v>
      </c>
    </row>
    <row r="45" spans="2:9" ht="20.399999999999999" x14ac:dyDescent="0.3">
      <c r="B45" s="8" t="str">
        <f t="shared" si="2"/>
        <v>EPH</v>
      </c>
      <c r="C45" s="8">
        <v>44364</v>
      </c>
      <c r="D45" s="9" t="s">
        <v>109</v>
      </c>
      <c r="E45" s="9" t="s">
        <v>23</v>
      </c>
      <c r="F45" s="9" t="s">
        <v>196</v>
      </c>
      <c r="G45" s="10">
        <v>49242.400000000001</v>
      </c>
      <c r="H45" s="16" t="s">
        <v>294</v>
      </c>
      <c r="I45" s="8">
        <f t="shared" si="1"/>
        <v>44409</v>
      </c>
    </row>
    <row r="46" spans="2:9" ht="30.6" x14ac:dyDescent="0.3">
      <c r="B46" s="8" t="str">
        <f t="shared" si="2"/>
        <v>REC</v>
      </c>
      <c r="C46" s="8">
        <v>44400</v>
      </c>
      <c r="D46" s="9" t="s">
        <v>110</v>
      </c>
      <c r="E46" s="9" t="s">
        <v>23</v>
      </c>
      <c r="F46" s="9" t="s">
        <v>197</v>
      </c>
      <c r="G46" s="10">
        <v>66965</v>
      </c>
      <c r="H46" s="16" t="s">
        <v>294</v>
      </c>
      <c r="I46" s="8">
        <f t="shared" si="1"/>
        <v>44445</v>
      </c>
    </row>
    <row r="47" spans="2:9" ht="20.399999999999999" x14ac:dyDescent="0.3">
      <c r="B47" s="8" t="str">
        <f t="shared" si="2"/>
        <v>REC</v>
      </c>
      <c r="C47" s="8">
        <v>43815</v>
      </c>
      <c r="D47" s="9" t="s">
        <v>89</v>
      </c>
      <c r="E47" s="9" t="s">
        <v>24</v>
      </c>
      <c r="F47" s="9" t="s">
        <v>198</v>
      </c>
      <c r="G47" s="10">
        <v>415456.97</v>
      </c>
      <c r="H47" s="16" t="s">
        <v>294</v>
      </c>
      <c r="I47" s="8">
        <f t="shared" si="1"/>
        <v>43860</v>
      </c>
    </row>
    <row r="48" spans="2:9" ht="20.399999999999999" x14ac:dyDescent="0.3">
      <c r="B48" s="8" t="str">
        <f t="shared" si="2"/>
        <v>REC</v>
      </c>
      <c r="C48" s="8">
        <v>43815</v>
      </c>
      <c r="D48" s="9" t="s">
        <v>111</v>
      </c>
      <c r="E48" s="9" t="s">
        <v>24</v>
      </c>
      <c r="F48" s="9" t="s">
        <v>198</v>
      </c>
      <c r="G48" s="10">
        <v>416620.71</v>
      </c>
      <c r="H48" s="16" t="s">
        <v>294</v>
      </c>
      <c r="I48" s="8">
        <f t="shared" si="1"/>
        <v>43860</v>
      </c>
    </row>
    <row r="49" spans="2:9" ht="20.399999999999999" x14ac:dyDescent="0.3">
      <c r="B49" s="8" t="str">
        <f t="shared" si="2"/>
        <v>REC</v>
      </c>
      <c r="C49" s="8">
        <v>43815</v>
      </c>
      <c r="D49" s="9" t="s">
        <v>112</v>
      </c>
      <c r="E49" s="9" t="s">
        <v>24</v>
      </c>
      <c r="F49" s="9" t="s">
        <v>198</v>
      </c>
      <c r="G49" s="10">
        <v>410801.99</v>
      </c>
      <c r="H49" s="16" t="s">
        <v>294</v>
      </c>
      <c r="I49" s="8">
        <f t="shared" si="1"/>
        <v>43860</v>
      </c>
    </row>
    <row r="50" spans="2:9" ht="20.399999999999999" x14ac:dyDescent="0.3">
      <c r="B50" s="8" t="str">
        <f t="shared" si="2"/>
        <v>REC</v>
      </c>
      <c r="C50" s="8">
        <v>43815</v>
      </c>
      <c r="D50" s="9" t="s">
        <v>113</v>
      </c>
      <c r="E50" s="9" t="s">
        <v>24</v>
      </c>
      <c r="F50" s="9" t="s">
        <v>198</v>
      </c>
      <c r="G50" s="10">
        <v>450369.32</v>
      </c>
      <c r="H50" s="16" t="s">
        <v>294</v>
      </c>
      <c r="I50" s="8">
        <f t="shared" si="1"/>
        <v>43860</v>
      </c>
    </row>
    <row r="51" spans="2:9" ht="20.399999999999999" x14ac:dyDescent="0.3">
      <c r="B51" s="8" t="str">
        <f t="shared" si="2"/>
        <v>REC</v>
      </c>
      <c r="C51" s="8">
        <v>43815</v>
      </c>
      <c r="D51" s="9" t="s">
        <v>114</v>
      </c>
      <c r="E51" s="9" t="s">
        <v>24</v>
      </c>
      <c r="F51" s="9" t="s">
        <v>198</v>
      </c>
      <c r="G51" s="10">
        <v>382872.11</v>
      </c>
      <c r="H51" s="16" t="s">
        <v>294</v>
      </c>
      <c r="I51" s="8">
        <f t="shared" si="1"/>
        <v>43860</v>
      </c>
    </row>
    <row r="52" spans="2:9" ht="20.399999999999999" x14ac:dyDescent="0.3">
      <c r="B52" s="8" t="str">
        <f t="shared" si="2"/>
        <v>REC</v>
      </c>
      <c r="C52" s="8">
        <v>43815</v>
      </c>
      <c r="D52" s="9" t="s">
        <v>115</v>
      </c>
      <c r="E52" s="9" t="s">
        <v>24</v>
      </c>
      <c r="F52" s="9" t="s">
        <v>198</v>
      </c>
      <c r="G52" s="10">
        <v>427886.15</v>
      </c>
      <c r="H52" s="16" t="s">
        <v>294</v>
      </c>
      <c r="I52" s="8">
        <f t="shared" si="1"/>
        <v>43860</v>
      </c>
    </row>
    <row r="53" spans="2:9" x14ac:dyDescent="0.3">
      <c r="B53" s="8" t="str">
        <f t="shared" si="2"/>
        <v>UM-</v>
      </c>
      <c r="C53" s="8">
        <v>44368</v>
      </c>
      <c r="D53" s="9" t="s">
        <v>116</v>
      </c>
      <c r="E53" s="9" t="s">
        <v>25</v>
      </c>
      <c r="F53" s="9" t="s">
        <v>199</v>
      </c>
      <c r="G53" s="10">
        <v>79168</v>
      </c>
      <c r="H53" s="16" t="s">
        <v>294</v>
      </c>
      <c r="I53" s="8">
        <f t="shared" si="1"/>
        <v>44413</v>
      </c>
    </row>
    <row r="54" spans="2:9" ht="20.399999999999999" x14ac:dyDescent="0.3">
      <c r="B54" s="8" t="str">
        <f t="shared" si="2"/>
        <v>UM-</v>
      </c>
      <c r="C54" s="8">
        <v>42735</v>
      </c>
      <c r="D54" s="9" t="s">
        <v>280</v>
      </c>
      <c r="E54" s="9" t="s">
        <v>26</v>
      </c>
      <c r="F54" s="9" t="s">
        <v>200</v>
      </c>
      <c r="G54" s="10">
        <v>3450</v>
      </c>
      <c r="H54" s="16" t="s">
        <v>294</v>
      </c>
      <c r="I54" s="8">
        <f t="shared" si="1"/>
        <v>42780</v>
      </c>
    </row>
    <row r="55" spans="2:9" ht="20.399999999999999" x14ac:dyDescent="0.3">
      <c r="B55" s="8" t="str">
        <f t="shared" si="2"/>
        <v>UM-</v>
      </c>
      <c r="C55" s="8">
        <v>42735</v>
      </c>
      <c r="D55" s="9" t="s">
        <v>281</v>
      </c>
      <c r="E55" s="9" t="s">
        <v>26</v>
      </c>
      <c r="F55" s="9" t="s">
        <v>276</v>
      </c>
      <c r="G55" s="10">
        <v>6900</v>
      </c>
      <c r="H55" s="16" t="s">
        <v>294</v>
      </c>
      <c r="I55" s="8">
        <f t="shared" si="1"/>
        <v>42780</v>
      </c>
    </row>
    <row r="56" spans="2:9" x14ac:dyDescent="0.3">
      <c r="B56" s="8" t="str">
        <f t="shared" si="2"/>
        <v>REC</v>
      </c>
      <c r="C56" s="8">
        <v>43946</v>
      </c>
      <c r="D56" s="9" t="s">
        <v>117</v>
      </c>
      <c r="E56" s="9" t="s">
        <v>26</v>
      </c>
      <c r="F56" s="9" t="s">
        <v>201</v>
      </c>
      <c r="G56" s="10">
        <v>6900</v>
      </c>
      <c r="H56" s="16" t="s">
        <v>294</v>
      </c>
      <c r="I56" s="8">
        <f t="shared" si="1"/>
        <v>43991</v>
      </c>
    </row>
    <row r="57" spans="2:9" x14ac:dyDescent="0.3">
      <c r="B57" s="8" t="str">
        <f t="shared" si="2"/>
        <v>REC</v>
      </c>
      <c r="C57" s="8">
        <v>44369</v>
      </c>
      <c r="D57" s="9" t="s">
        <v>118</v>
      </c>
      <c r="E57" s="9" t="s">
        <v>27</v>
      </c>
      <c r="F57" s="9" t="s">
        <v>202</v>
      </c>
      <c r="G57" s="10">
        <v>14257.94</v>
      </c>
      <c r="H57" s="16" t="s">
        <v>294</v>
      </c>
      <c r="I57" s="8">
        <f t="shared" si="1"/>
        <v>44414</v>
      </c>
    </row>
    <row r="58" spans="2:9" ht="20.399999999999999" x14ac:dyDescent="0.3">
      <c r="B58" s="8" t="str">
        <f t="shared" si="2"/>
        <v>REC</v>
      </c>
      <c r="C58" s="8">
        <v>44095</v>
      </c>
      <c r="D58" s="9" t="s">
        <v>119</v>
      </c>
      <c r="E58" s="9" t="s">
        <v>28</v>
      </c>
      <c r="F58" s="9" t="s">
        <v>203</v>
      </c>
      <c r="G58" s="10">
        <v>178864.4</v>
      </c>
      <c r="H58" s="16" t="s">
        <v>294</v>
      </c>
      <c r="I58" s="8">
        <f t="shared" si="1"/>
        <v>44140</v>
      </c>
    </row>
    <row r="59" spans="2:9" ht="20.399999999999999" x14ac:dyDescent="0.3">
      <c r="B59" s="8" t="str">
        <f t="shared" si="2"/>
        <v>REC</v>
      </c>
      <c r="C59" s="8">
        <v>44370</v>
      </c>
      <c r="D59" s="9" t="s">
        <v>120</v>
      </c>
      <c r="E59" s="9" t="s">
        <v>29</v>
      </c>
      <c r="F59" s="9" t="s">
        <v>204</v>
      </c>
      <c r="G59" s="10">
        <v>217946</v>
      </c>
      <c r="H59" s="16" t="s">
        <v>294</v>
      </c>
      <c r="I59" s="8">
        <f t="shared" si="1"/>
        <v>44415</v>
      </c>
    </row>
    <row r="60" spans="2:9" ht="20.399999999999999" x14ac:dyDescent="0.3">
      <c r="B60" s="8" t="str">
        <f t="shared" si="2"/>
        <v>LNM</v>
      </c>
      <c r="C60" s="8">
        <v>42735</v>
      </c>
      <c r="D60" s="9" t="s">
        <v>282</v>
      </c>
      <c r="E60" s="9" t="s">
        <v>30</v>
      </c>
      <c r="F60" s="9" t="s">
        <v>205</v>
      </c>
      <c r="G60" s="10">
        <v>20975</v>
      </c>
      <c r="H60" s="16" t="s">
        <v>294</v>
      </c>
      <c r="I60" s="8">
        <f t="shared" si="1"/>
        <v>42780</v>
      </c>
    </row>
    <row r="61" spans="2:9" ht="20.399999999999999" x14ac:dyDescent="0.3">
      <c r="B61" s="8" t="str">
        <f t="shared" si="2"/>
        <v>REC</v>
      </c>
      <c r="C61" s="8">
        <v>44046</v>
      </c>
      <c r="D61" s="9" t="s">
        <v>121</v>
      </c>
      <c r="E61" s="9" t="s">
        <v>31</v>
      </c>
      <c r="F61" s="9" t="s">
        <v>206</v>
      </c>
      <c r="G61" s="10">
        <v>8024</v>
      </c>
      <c r="H61" s="16" t="s">
        <v>294</v>
      </c>
      <c r="I61" s="8">
        <f t="shared" si="1"/>
        <v>44091</v>
      </c>
    </row>
    <row r="62" spans="2:9" ht="30.6" x14ac:dyDescent="0.3">
      <c r="B62" s="8" t="str">
        <f t="shared" si="2"/>
        <v>REC</v>
      </c>
      <c r="C62" s="8">
        <v>44371</v>
      </c>
      <c r="D62" s="9" t="s">
        <v>122</v>
      </c>
      <c r="E62" s="9" t="s">
        <v>32</v>
      </c>
      <c r="F62" s="9" t="s">
        <v>207</v>
      </c>
      <c r="G62" s="10">
        <v>88358.399999999994</v>
      </c>
      <c r="H62" s="16" t="s">
        <v>294</v>
      </c>
      <c r="I62" s="8">
        <f t="shared" si="1"/>
        <v>44416</v>
      </c>
    </row>
    <row r="63" spans="2:9" ht="20.399999999999999" x14ac:dyDescent="0.3">
      <c r="B63" s="8" t="str">
        <f t="shared" si="2"/>
        <v>REC</v>
      </c>
      <c r="C63" s="8">
        <v>43791</v>
      </c>
      <c r="D63" s="9" t="s">
        <v>123</v>
      </c>
      <c r="E63" s="9" t="s">
        <v>33</v>
      </c>
      <c r="F63" s="9" t="s">
        <v>208</v>
      </c>
      <c r="G63" s="10">
        <v>28674</v>
      </c>
      <c r="H63" s="16" t="s">
        <v>294</v>
      </c>
      <c r="I63" s="8">
        <f t="shared" si="1"/>
        <v>43836</v>
      </c>
    </row>
    <row r="64" spans="2:9" ht="30.6" x14ac:dyDescent="0.3">
      <c r="B64" s="8" t="str">
        <f t="shared" si="2"/>
        <v>REC</v>
      </c>
      <c r="C64" s="8">
        <v>44344</v>
      </c>
      <c r="D64" s="9" t="s">
        <v>124</v>
      </c>
      <c r="E64" s="9" t="s">
        <v>34</v>
      </c>
      <c r="F64" s="9" t="s">
        <v>209</v>
      </c>
      <c r="G64" s="10">
        <v>569467.61</v>
      </c>
      <c r="H64" s="16" t="s">
        <v>294</v>
      </c>
      <c r="I64" s="8">
        <f t="shared" si="1"/>
        <v>44389</v>
      </c>
    </row>
    <row r="65" spans="2:9" ht="20.399999999999999" x14ac:dyDescent="0.3">
      <c r="B65" s="8" t="str">
        <f t="shared" si="2"/>
        <v>REC</v>
      </c>
      <c r="C65" s="8">
        <v>42520</v>
      </c>
      <c r="D65" s="9" t="s">
        <v>125</v>
      </c>
      <c r="E65" s="9" t="s">
        <v>35</v>
      </c>
      <c r="F65" s="9" t="s">
        <v>210</v>
      </c>
      <c r="G65" s="10">
        <v>14450</v>
      </c>
      <c r="H65" s="16" t="s">
        <v>294</v>
      </c>
      <c r="I65" s="8">
        <f t="shared" si="1"/>
        <v>42565</v>
      </c>
    </row>
    <row r="66" spans="2:9" ht="20.399999999999999" x14ac:dyDescent="0.3">
      <c r="B66" s="8" t="str">
        <f t="shared" si="2"/>
        <v>REC</v>
      </c>
      <c r="C66" s="8">
        <v>42520</v>
      </c>
      <c r="D66" s="9" t="s">
        <v>91</v>
      </c>
      <c r="E66" s="9" t="s">
        <v>35</v>
      </c>
      <c r="F66" s="9" t="s">
        <v>211</v>
      </c>
      <c r="G66" s="10">
        <v>13700</v>
      </c>
      <c r="H66" s="16" t="s">
        <v>294</v>
      </c>
      <c r="I66" s="8">
        <f t="shared" si="1"/>
        <v>42565</v>
      </c>
    </row>
    <row r="67" spans="2:9" ht="30.6" x14ac:dyDescent="0.3">
      <c r="B67" s="8" t="str">
        <f t="shared" si="2"/>
        <v>FEM</v>
      </c>
      <c r="C67" s="8">
        <v>44382</v>
      </c>
      <c r="D67" s="9" t="s">
        <v>126</v>
      </c>
      <c r="E67" s="9" t="s">
        <v>36</v>
      </c>
      <c r="F67" s="9" t="s">
        <v>212</v>
      </c>
      <c r="G67" s="10">
        <v>56389</v>
      </c>
      <c r="H67" s="16" t="s">
        <v>294</v>
      </c>
      <c r="I67" s="8">
        <f t="shared" si="1"/>
        <v>44427</v>
      </c>
    </row>
    <row r="68" spans="2:9" ht="20.399999999999999" x14ac:dyDescent="0.3">
      <c r="B68" s="8" t="str">
        <f t="shared" si="2"/>
        <v>FEM</v>
      </c>
      <c r="C68" s="8">
        <v>44382</v>
      </c>
      <c r="D68" s="9" t="s">
        <v>127</v>
      </c>
      <c r="E68" s="9" t="s">
        <v>36</v>
      </c>
      <c r="F68" s="9" t="s">
        <v>213</v>
      </c>
      <c r="G68" s="10">
        <v>16341.96</v>
      </c>
      <c r="H68" s="16" t="s">
        <v>294</v>
      </c>
      <c r="I68" s="8">
        <f t="shared" si="1"/>
        <v>44427</v>
      </c>
    </row>
    <row r="69" spans="2:9" ht="20.399999999999999" x14ac:dyDescent="0.3">
      <c r="B69" s="8" t="str">
        <f t="shared" si="2"/>
        <v>REC</v>
      </c>
      <c r="C69" s="8">
        <v>44307</v>
      </c>
      <c r="D69" s="9" t="s">
        <v>128</v>
      </c>
      <c r="E69" s="9" t="s">
        <v>37</v>
      </c>
      <c r="F69" s="9" t="s">
        <v>214</v>
      </c>
      <c r="G69" s="10">
        <v>46905</v>
      </c>
      <c r="H69" s="16" t="s">
        <v>294</v>
      </c>
      <c r="I69" s="8">
        <f t="shared" si="1"/>
        <v>44352</v>
      </c>
    </row>
    <row r="70" spans="2:9" ht="30.6" x14ac:dyDescent="0.3">
      <c r="B70" s="8" t="str">
        <f t="shared" si="2"/>
        <v>REC</v>
      </c>
      <c r="C70" s="8">
        <v>44390</v>
      </c>
      <c r="D70" s="9" t="s">
        <v>295</v>
      </c>
      <c r="E70" s="9" t="s">
        <v>37</v>
      </c>
      <c r="F70" s="9" t="s">
        <v>271</v>
      </c>
      <c r="G70" s="10">
        <v>171690</v>
      </c>
      <c r="H70" s="16" t="s">
        <v>294</v>
      </c>
      <c r="I70" s="8">
        <f t="shared" si="1"/>
        <v>44435</v>
      </c>
    </row>
    <row r="71" spans="2:9" x14ac:dyDescent="0.3">
      <c r="B71" s="8" t="str">
        <f t="shared" si="2"/>
        <v>LNM</v>
      </c>
      <c r="C71" s="8">
        <v>43074</v>
      </c>
      <c r="D71" s="9" t="s">
        <v>129</v>
      </c>
      <c r="E71" s="9" t="s">
        <v>38</v>
      </c>
      <c r="F71" s="9" t="s">
        <v>215</v>
      </c>
      <c r="G71" s="10">
        <v>196.8</v>
      </c>
      <c r="H71" s="16" t="s">
        <v>294</v>
      </c>
      <c r="I71" s="8">
        <f t="shared" si="1"/>
        <v>43119</v>
      </c>
    </row>
    <row r="72" spans="2:9" ht="20.399999999999999" x14ac:dyDescent="0.3">
      <c r="B72" s="8" t="str">
        <f t="shared" si="2"/>
        <v>UM-</v>
      </c>
      <c r="C72" s="8">
        <v>42735</v>
      </c>
      <c r="D72" s="9" t="s">
        <v>283</v>
      </c>
      <c r="E72" s="9" t="s">
        <v>39</v>
      </c>
      <c r="F72" s="9" t="s">
        <v>216</v>
      </c>
      <c r="G72" s="10">
        <v>14443.2</v>
      </c>
      <c r="H72" s="16" t="s">
        <v>294</v>
      </c>
      <c r="I72" s="8">
        <f t="shared" si="1"/>
        <v>42780</v>
      </c>
    </row>
    <row r="73" spans="2:9" ht="30.6" x14ac:dyDescent="0.3">
      <c r="B73" s="8" t="str">
        <f t="shared" ref="B73:B104" si="3">+MID(F73,1,3)</f>
        <v>REC</v>
      </c>
      <c r="C73" s="8">
        <v>44371</v>
      </c>
      <c r="D73" s="9" t="s">
        <v>130</v>
      </c>
      <c r="E73" s="9" t="s">
        <v>40</v>
      </c>
      <c r="F73" s="9" t="s">
        <v>217</v>
      </c>
      <c r="G73" s="10">
        <v>247115.6</v>
      </c>
      <c r="H73" s="16" t="s">
        <v>294</v>
      </c>
      <c r="I73" s="8">
        <f t="shared" si="1"/>
        <v>44416</v>
      </c>
    </row>
    <row r="74" spans="2:9" x14ac:dyDescent="0.3">
      <c r="B74" s="8" t="str">
        <f t="shared" si="3"/>
        <v>FEM</v>
      </c>
      <c r="C74" s="8">
        <v>43724</v>
      </c>
      <c r="D74" s="9" t="s">
        <v>131</v>
      </c>
      <c r="E74" s="9" t="s">
        <v>41</v>
      </c>
      <c r="F74" s="9" t="s">
        <v>218</v>
      </c>
      <c r="G74" s="10">
        <v>62776</v>
      </c>
      <c r="H74" s="16" t="s">
        <v>294</v>
      </c>
      <c r="I74" s="8">
        <f t="shared" ref="I74:I126" si="4">+C74+45</f>
        <v>43769</v>
      </c>
    </row>
    <row r="75" spans="2:9" ht="20.399999999999999" x14ac:dyDescent="0.3">
      <c r="B75" s="8" t="str">
        <f t="shared" si="3"/>
        <v>FEM</v>
      </c>
      <c r="C75" s="8">
        <v>43745</v>
      </c>
      <c r="D75" s="9" t="s">
        <v>132</v>
      </c>
      <c r="E75" s="9" t="s">
        <v>41</v>
      </c>
      <c r="F75" s="9" t="s">
        <v>219</v>
      </c>
      <c r="G75" s="10">
        <v>7788</v>
      </c>
      <c r="H75" s="16" t="s">
        <v>294</v>
      </c>
      <c r="I75" s="8">
        <f t="shared" si="4"/>
        <v>43790</v>
      </c>
    </row>
    <row r="76" spans="2:9" ht="20.399999999999999" x14ac:dyDescent="0.3">
      <c r="B76" s="8" t="str">
        <f t="shared" si="3"/>
        <v>UM-</v>
      </c>
      <c r="C76" s="8">
        <v>42735</v>
      </c>
      <c r="D76" s="9" t="s">
        <v>284</v>
      </c>
      <c r="E76" s="9" t="s">
        <v>42</v>
      </c>
      <c r="F76" s="9" t="s">
        <v>220</v>
      </c>
      <c r="G76" s="10">
        <v>14630.5</v>
      </c>
      <c r="H76" s="16" t="s">
        <v>294</v>
      </c>
      <c r="I76" s="8">
        <f t="shared" si="4"/>
        <v>42780</v>
      </c>
    </row>
    <row r="77" spans="2:9" x14ac:dyDescent="0.3">
      <c r="B77" s="8" t="str">
        <f t="shared" si="3"/>
        <v>REC</v>
      </c>
      <c r="C77" s="8">
        <v>43090</v>
      </c>
      <c r="D77" s="9" t="s">
        <v>133</v>
      </c>
      <c r="E77" s="9" t="s">
        <v>43</v>
      </c>
      <c r="F77" s="9" t="s">
        <v>221</v>
      </c>
      <c r="G77" s="10">
        <v>51224</v>
      </c>
      <c r="H77" s="16" t="s">
        <v>294</v>
      </c>
      <c r="I77" s="8">
        <f t="shared" si="4"/>
        <v>43135</v>
      </c>
    </row>
    <row r="78" spans="2:9" x14ac:dyDescent="0.3">
      <c r="B78" s="8" t="str">
        <f t="shared" si="3"/>
        <v>REC</v>
      </c>
      <c r="C78" s="8">
        <v>43090</v>
      </c>
      <c r="D78" s="9" t="s">
        <v>134</v>
      </c>
      <c r="E78" s="9" t="s">
        <v>43</v>
      </c>
      <c r="F78" s="9" t="s">
        <v>221</v>
      </c>
      <c r="G78" s="10">
        <v>27950</v>
      </c>
      <c r="H78" s="16" t="s">
        <v>294</v>
      </c>
      <c r="I78" s="8">
        <f t="shared" si="4"/>
        <v>43135</v>
      </c>
    </row>
    <row r="79" spans="2:9" x14ac:dyDescent="0.3">
      <c r="B79" s="8" t="str">
        <f t="shared" si="3"/>
        <v>REC</v>
      </c>
      <c r="C79" s="8">
        <v>43090</v>
      </c>
      <c r="D79" s="9" t="s">
        <v>135</v>
      </c>
      <c r="E79" s="9" t="s">
        <v>43</v>
      </c>
      <c r="F79" s="9" t="s">
        <v>221</v>
      </c>
      <c r="G79" s="10">
        <v>24570</v>
      </c>
      <c r="H79" s="16" t="s">
        <v>294</v>
      </c>
      <c r="I79" s="8">
        <f t="shared" si="4"/>
        <v>43135</v>
      </c>
    </row>
    <row r="80" spans="2:9" x14ac:dyDescent="0.3">
      <c r="B80" s="8" t="str">
        <f t="shared" si="3"/>
        <v>REC</v>
      </c>
      <c r="C80" s="8">
        <v>43090</v>
      </c>
      <c r="D80" s="9" t="s">
        <v>136</v>
      </c>
      <c r="E80" s="9" t="s">
        <v>43</v>
      </c>
      <c r="F80" s="9" t="s">
        <v>221</v>
      </c>
      <c r="G80" s="10">
        <v>16250</v>
      </c>
      <c r="H80" s="16" t="s">
        <v>294</v>
      </c>
      <c r="I80" s="8">
        <f t="shared" si="4"/>
        <v>43135</v>
      </c>
    </row>
    <row r="81" spans="2:9" x14ac:dyDescent="0.3">
      <c r="B81" s="8" t="str">
        <f t="shared" si="3"/>
        <v>REC</v>
      </c>
      <c r="C81" s="8">
        <v>43090</v>
      </c>
      <c r="D81" s="9" t="s">
        <v>137</v>
      </c>
      <c r="E81" s="9" t="s">
        <v>43</v>
      </c>
      <c r="F81" s="9" t="s">
        <v>221</v>
      </c>
      <c r="G81" s="10">
        <v>42250</v>
      </c>
      <c r="H81" s="16" t="s">
        <v>294</v>
      </c>
      <c r="I81" s="8">
        <f t="shared" si="4"/>
        <v>43135</v>
      </c>
    </row>
    <row r="82" spans="2:9" ht="20.399999999999999" x14ac:dyDescent="0.3">
      <c r="B82" s="8" t="str">
        <f t="shared" si="3"/>
        <v>UM-</v>
      </c>
      <c r="C82" s="8">
        <v>42735</v>
      </c>
      <c r="D82" s="9" t="s">
        <v>296</v>
      </c>
      <c r="E82" s="9" t="s">
        <v>44</v>
      </c>
      <c r="F82" s="9" t="s">
        <v>222</v>
      </c>
      <c r="G82" s="10">
        <v>26007</v>
      </c>
      <c r="H82" s="16" t="s">
        <v>294</v>
      </c>
      <c r="I82" s="8">
        <f t="shared" si="4"/>
        <v>42780</v>
      </c>
    </row>
    <row r="83" spans="2:9" ht="20.399999999999999" x14ac:dyDescent="0.3">
      <c r="B83" s="8" t="str">
        <f t="shared" si="3"/>
        <v>EMH</v>
      </c>
      <c r="C83" s="8">
        <v>44326</v>
      </c>
      <c r="D83" s="9" t="s">
        <v>138</v>
      </c>
      <c r="E83" s="9" t="s">
        <v>45</v>
      </c>
      <c r="F83" s="9" t="s">
        <v>223</v>
      </c>
      <c r="G83" s="10">
        <v>10030</v>
      </c>
      <c r="H83" s="16" t="s">
        <v>294</v>
      </c>
      <c r="I83" s="8">
        <f t="shared" si="4"/>
        <v>44371</v>
      </c>
    </row>
    <row r="84" spans="2:9" ht="20.399999999999999" x14ac:dyDescent="0.3">
      <c r="B84" s="8" t="str">
        <f t="shared" si="3"/>
        <v>REC</v>
      </c>
      <c r="C84" s="8">
        <v>44355</v>
      </c>
      <c r="D84" s="9" t="s">
        <v>139</v>
      </c>
      <c r="E84" s="9" t="s">
        <v>46</v>
      </c>
      <c r="F84" s="9" t="s">
        <v>224</v>
      </c>
      <c r="G84" s="10">
        <v>9468.32</v>
      </c>
      <c r="H84" s="16" t="s">
        <v>294</v>
      </c>
      <c r="I84" s="8">
        <f t="shared" si="4"/>
        <v>44400</v>
      </c>
    </row>
    <row r="85" spans="2:9" ht="30.6" x14ac:dyDescent="0.3">
      <c r="B85" s="8" t="str">
        <f t="shared" si="3"/>
        <v>EPH</v>
      </c>
      <c r="C85" s="8">
        <v>44392</v>
      </c>
      <c r="D85" s="9" t="s">
        <v>120</v>
      </c>
      <c r="E85" s="9" t="s">
        <v>47</v>
      </c>
      <c r="F85" s="9" t="s">
        <v>225</v>
      </c>
      <c r="G85" s="10">
        <v>9971</v>
      </c>
      <c r="H85" s="16" t="s">
        <v>294</v>
      </c>
      <c r="I85" s="8">
        <f t="shared" si="4"/>
        <v>44437</v>
      </c>
    </row>
    <row r="86" spans="2:9" x14ac:dyDescent="0.3">
      <c r="B86" s="8" t="str">
        <f t="shared" si="3"/>
        <v>JVM</v>
      </c>
      <c r="C86" s="8">
        <v>43536</v>
      </c>
      <c r="D86" s="9" t="s">
        <v>140</v>
      </c>
      <c r="E86" s="9" t="s">
        <v>48</v>
      </c>
      <c r="F86" s="9" t="s">
        <v>226</v>
      </c>
      <c r="G86" s="10">
        <v>34810</v>
      </c>
      <c r="H86" s="16" t="s">
        <v>294</v>
      </c>
      <c r="I86" s="8">
        <f t="shared" si="4"/>
        <v>43581</v>
      </c>
    </row>
    <row r="87" spans="2:9" ht="20.399999999999999" x14ac:dyDescent="0.3">
      <c r="B87" s="8" t="str">
        <f t="shared" si="3"/>
        <v>JVM</v>
      </c>
      <c r="C87" s="8">
        <v>44405</v>
      </c>
      <c r="D87" s="9" t="s">
        <v>141</v>
      </c>
      <c r="E87" s="9" t="s">
        <v>49</v>
      </c>
      <c r="F87" s="9" t="s">
        <v>227</v>
      </c>
      <c r="G87" s="10">
        <v>40750</v>
      </c>
      <c r="H87" s="16" t="s">
        <v>294</v>
      </c>
      <c r="I87" s="8">
        <f t="shared" si="4"/>
        <v>44450</v>
      </c>
    </row>
    <row r="88" spans="2:9" ht="20.399999999999999" x14ac:dyDescent="0.3">
      <c r="B88" s="8" t="str">
        <f t="shared" si="3"/>
        <v>JVM</v>
      </c>
      <c r="C88" s="8">
        <v>44405</v>
      </c>
      <c r="D88" s="9" t="s">
        <v>142</v>
      </c>
      <c r="E88" s="9" t="s">
        <v>49</v>
      </c>
      <c r="F88" s="9" t="s">
        <v>228</v>
      </c>
      <c r="G88" s="10">
        <v>194000</v>
      </c>
      <c r="H88" s="16" t="s">
        <v>294</v>
      </c>
      <c r="I88" s="8">
        <f t="shared" si="4"/>
        <v>44450</v>
      </c>
    </row>
    <row r="89" spans="2:9" ht="20.399999999999999" x14ac:dyDescent="0.3">
      <c r="B89" s="8" t="str">
        <f t="shared" si="3"/>
        <v>EMH</v>
      </c>
      <c r="C89" s="8">
        <v>42735</v>
      </c>
      <c r="D89" s="9" t="s">
        <v>285</v>
      </c>
      <c r="E89" s="9" t="s">
        <v>50</v>
      </c>
      <c r="F89" s="9" t="s">
        <v>229</v>
      </c>
      <c r="G89" s="10">
        <v>28855</v>
      </c>
      <c r="H89" s="16" t="s">
        <v>294</v>
      </c>
      <c r="I89" s="8">
        <f t="shared" si="4"/>
        <v>42780</v>
      </c>
    </row>
    <row r="90" spans="2:9" ht="30.6" x14ac:dyDescent="0.3">
      <c r="B90" s="8" t="str">
        <f t="shared" si="3"/>
        <v>REC</v>
      </c>
      <c r="C90" s="8">
        <v>44358</v>
      </c>
      <c r="D90" s="9" t="s">
        <v>143</v>
      </c>
      <c r="E90" s="9" t="s">
        <v>51</v>
      </c>
      <c r="F90" s="9" t="s">
        <v>188</v>
      </c>
      <c r="G90" s="10">
        <v>53835.73</v>
      </c>
      <c r="H90" s="16" t="s">
        <v>294</v>
      </c>
      <c r="I90" s="8">
        <f t="shared" si="4"/>
        <v>44403</v>
      </c>
    </row>
    <row r="91" spans="2:9" ht="20.399999999999999" x14ac:dyDescent="0.3">
      <c r="B91" s="8" t="str">
        <f t="shared" si="3"/>
        <v>REC</v>
      </c>
      <c r="C91" s="8">
        <v>44383</v>
      </c>
      <c r="D91" s="9" t="s">
        <v>144</v>
      </c>
      <c r="E91" s="9" t="s">
        <v>52</v>
      </c>
      <c r="F91" s="9" t="s">
        <v>230</v>
      </c>
      <c r="G91" s="10">
        <v>71053.62</v>
      </c>
      <c r="H91" s="16" t="s">
        <v>294</v>
      </c>
      <c r="I91" s="8">
        <f t="shared" si="4"/>
        <v>44428</v>
      </c>
    </row>
    <row r="92" spans="2:9" ht="20.399999999999999" x14ac:dyDescent="0.3">
      <c r="B92" s="8" t="str">
        <f t="shared" si="3"/>
        <v>REC</v>
      </c>
      <c r="C92" s="8">
        <v>44383</v>
      </c>
      <c r="D92" s="9" t="s">
        <v>145</v>
      </c>
      <c r="E92" s="9" t="s">
        <v>52</v>
      </c>
      <c r="F92" s="9" t="s">
        <v>230</v>
      </c>
      <c r="G92" s="10">
        <v>62549.919999999998</v>
      </c>
      <c r="H92" s="16" t="s">
        <v>294</v>
      </c>
      <c r="I92" s="8">
        <f t="shared" si="4"/>
        <v>44428</v>
      </c>
    </row>
    <row r="93" spans="2:9" ht="20.399999999999999" x14ac:dyDescent="0.3">
      <c r="B93" s="8" t="str">
        <f t="shared" si="3"/>
        <v>REC</v>
      </c>
      <c r="C93" s="8">
        <v>44383</v>
      </c>
      <c r="D93" s="9" t="s">
        <v>146</v>
      </c>
      <c r="E93" s="9" t="s">
        <v>52</v>
      </c>
      <c r="F93" s="9" t="s">
        <v>230</v>
      </c>
      <c r="G93" s="10">
        <v>35712.49</v>
      </c>
      <c r="H93" s="16" t="s">
        <v>294</v>
      </c>
      <c r="I93" s="8">
        <f t="shared" si="4"/>
        <v>44428</v>
      </c>
    </row>
    <row r="94" spans="2:9" ht="30.6" x14ac:dyDescent="0.3">
      <c r="B94" s="8" t="str">
        <f t="shared" si="3"/>
        <v>FEM</v>
      </c>
      <c r="C94" s="8">
        <v>44396</v>
      </c>
      <c r="D94" s="9" t="s">
        <v>147</v>
      </c>
      <c r="E94" s="9" t="s">
        <v>53</v>
      </c>
      <c r="F94" s="9" t="s">
        <v>231</v>
      </c>
      <c r="G94" s="10">
        <v>167805.44</v>
      </c>
      <c r="H94" s="16" t="s">
        <v>294</v>
      </c>
      <c r="I94" s="8">
        <f t="shared" si="4"/>
        <v>44441</v>
      </c>
    </row>
    <row r="95" spans="2:9" x14ac:dyDescent="0.3">
      <c r="B95" s="8" t="str">
        <f t="shared" si="3"/>
        <v>FEM</v>
      </c>
      <c r="C95" s="8">
        <v>42704</v>
      </c>
      <c r="D95" s="9" t="s">
        <v>148</v>
      </c>
      <c r="E95" s="9" t="s">
        <v>54</v>
      </c>
      <c r="F95" s="9" t="s">
        <v>232</v>
      </c>
      <c r="G95" s="10">
        <v>15888.4</v>
      </c>
      <c r="H95" s="16" t="s">
        <v>294</v>
      </c>
      <c r="I95" s="8">
        <f t="shared" si="4"/>
        <v>42749</v>
      </c>
    </row>
    <row r="96" spans="2:9" x14ac:dyDescent="0.3">
      <c r="B96" s="8" t="str">
        <f t="shared" si="3"/>
        <v>UM-</v>
      </c>
      <c r="C96" s="8">
        <v>42907</v>
      </c>
      <c r="D96" s="9" t="s">
        <v>149</v>
      </c>
      <c r="E96" s="9" t="s">
        <v>55</v>
      </c>
      <c r="F96" s="9" t="s">
        <v>233</v>
      </c>
      <c r="G96" s="10">
        <v>31860</v>
      </c>
      <c r="H96" s="16" t="s">
        <v>294</v>
      </c>
      <c r="I96" s="8">
        <f t="shared" si="4"/>
        <v>42952</v>
      </c>
    </row>
    <row r="97" spans="2:9" x14ac:dyDescent="0.3">
      <c r="B97" s="8" t="str">
        <f t="shared" si="3"/>
        <v>UM-</v>
      </c>
      <c r="C97" s="8">
        <v>43019</v>
      </c>
      <c r="D97" s="9" t="s">
        <v>150</v>
      </c>
      <c r="E97" s="9" t="s">
        <v>55</v>
      </c>
      <c r="F97" s="9" t="s">
        <v>234</v>
      </c>
      <c r="G97" s="10">
        <v>70062.5</v>
      </c>
      <c r="H97" s="16" t="s">
        <v>294</v>
      </c>
      <c r="I97" s="8">
        <f t="shared" si="4"/>
        <v>43064</v>
      </c>
    </row>
    <row r="98" spans="2:9" ht="20.399999999999999" x14ac:dyDescent="0.3">
      <c r="B98" s="8" t="str">
        <f t="shared" si="3"/>
        <v>EPH</v>
      </c>
      <c r="C98" s="8">
        <v>42735</v>
      </c>
      <c r="D98" s="9" t="s">
        <v>286</v>
      </c>
      <c r="E98" s="9" t="s">
        <v>56</v>
      </c>
      <c r="F98" s="9" t="s">
        <v>235</v>
      </c>
      <c r="G98" s="10">
        <v>15725.31</v>
      </c>
      <c r="H98" s="16" t="s">
        <v>294</v>
      </c>
      <c r="I98" s="8">
        <f t="shared" si="4"/>
        <v>42780</v>
      </c>
    </row>
    <row r="99" spans="2:9" ht="40.799999999999997" x14ac:dyDescent="0.3">
      <c r="B99" s="8" t="str">
        <f t="shared" si="3"/>
        <v>UM-</v>
      </c>
      <c r="C99" s="8">
        <v>44391</v>
      </c>
      <c r="D99" s="9" t="s">
        <v>145</v>
      </c>
      <c r="E99" s="9" t="s">
        <v>57</v>
      </c>
      <c r="F99" s="9" t="s">
        <v>236</v>
      </c>
      <c r="G99" s="10">
        <v>40120</v>
      </c>
      <c r="H99" s="16" t="s">
        <v>294</v>
      </c>
      <c r="I99" s="8">
        <f t="shared" si="4"/>
        <v>44436</v>
      </c>
    </row>
    <row r="100" spans="2:9" ht="30.6" x14ac:dyDescent="0.3">
      <c r="B100" s="8" t="str">
        <f t="shared" si="3"/>
        <v>FEM</v>
      </c>
      <c r="C100" s="8">
        <v>44393</v>
      </c>
      <c r="D100" s="9" t="s">
        <v>151</v>
      </c>
      <c r="E100" s="9" t="s">
        <v>58</v>
      </c>
      <c r="F100" s="9" t="s">
        <v>237</v>
      </c>
      <c r="G100" s="10">
        <v>66655.820000000007</v>
      </c>
      <c r="H100" s="16" t="s">
        <v>294</v>
      </c>
      <c r="I100" s="8">
        <f t="shared" si="4"/>
        <v>44438</v>
      </c>
    </row>
    <row r="101" spans="2:9" ht="20.399999999999999" x14ac:dyDescent="0.3">
      <c r="B101" s="8" t="str">
        <f t="shared" si="3"/>
        <v>LNM</v>
      </c>
      <c r="C101" s="8">
        <v>42735</v>
      </c>
      <c r="D101" s="9" t="s">
        <v>287</v>
      </c>
      <c r="E101" s="9" t="s">
        <v>59</v>
      </c>
      <c r="F101" s="9" t="s">
        <v>238</v>
      </c>
      <c r="G101" s="10">
        <v>6995.01</v>
      </c>
      <c r="H101" s="16" t="s">
        <v>294</v>
      </c>
      <c r="I101" s="8">
        <f t="shared" si="4"/>
        <v>42780</v>
      </c>
    </row>
    <row r="102" spans="2:9" ht="20.399999999999999" x14ac:dyDescent="0.3">
      <c r="B102" s="8" t="str">
        <f t="shared" si="3"/>
        <v>UM-</v>
      </c>
      <c r="C102" s="8">
        <v>43735</v>
      </c>
      <c r="D102" s="9" t="s">
        <v>152</v>
      </c>
      <c r="E102" s="9" t="s">
        <v>60</v>
      </c>
      <c r="F102" s="9" t="s">
        <v>239</v>
      </c>
      <c r="G102" s="10">
        <v>19824</v>
      </c>
      <c r="H102" s="16" t="s">
        <v>294</v>
      </c>
      <c r="I102" s="8">
        <f t="shared" si="4"/>
        <v>43780</v>
      </c>
    </row>
    <row r="103" spans="2:9" ht="30.6" x14ac:dyDescent="0.3">
      <c r="B103" s="8" t="str">
        <f t="shared" si="3"/>
        <v>EPH</v>
      </c>
      <c r="C103" s="8">
        <v>43433</v>
      </c>
      <c r="D103" s="9" t="s">
        <v>112</v>
      </c>
      <c r="E103" s="9" t="s">
        <v>61</v>
      </c>
      <c r="F103" s="9" t="s">
        <v>240</v>
      </c>
      <c r="G103" s="10">
        <v>3025</v>
      </c>
      <c r="H103" s="16" t="s">
        <v>294</v>
      </c>
      <c r="I103" s="8">
        <f t="shared" si="4"/>
        <v>43478</v>
      </c>
    </row>
    <row r="104" spans="2:9" ht="30.6" x14ac:dyDescent="0.3">
      <c r="B104" s="8" t="str">
        <f t="shared" si="3"/>
        <v>EPH</v>
      </c>
      <c r="C104" s="8">
        <v>43490</v>
      </c>
      <c r="D104" s="9" t="s">
        <v>153</v>
      </c>
      <c r="E104" s="9" t="s">
        <v>61</v>
      </c>
      <c r="F104" s="9" t="s">
        <v>240</v>
      </c>
      <c r="G104" s="10">
        <v>14775</v>
      </c>
      <c r="H104" s="16" t="s">
        <v>294</v>
      </c>
      <c r="I104" s="8">
        <f t="shared" si="4"/>
        <v>43535</v>
      </c>
    </row>
    <row r="105" spans="2:9" ht="30.6" x14ac:dyDescent="0.3">
      <c r="B105" s="8" t="str">
        <f t="shared" ref="B105:B126" si="5">+MID(F105,1,3)</f>
        <v>EPH</v>
      </c>
      <c r="C105" s="8">
        <v>43490</v>
      </c>
      <c r="D105" s="9" t="s">
        <v>144</v>
      </c>
      <c r="E105" s="9" t="s">
        <v>61</v>
      </c>
      <c r="F105" s="9" t="s">
        <v>240</v>
      </c>
      <c r="G105" s="10">
        <v>850</v>
      </c>
      <c r="H105" s="16" t="s">
        <v>294</v>
      </c>
      <c r="I105" s="8">
        <f t="shared" si="4"/>
        <v>43535</v>
      </c>
    </row>
    <row r="106" spans="2:9" ht="30.6" x14ac:dyDescent="0.3">
      <c r="B106" s="8" t="str">
        <f t="shared" si="5"/>
        <v>EPH</v>
      </c>
      <c r="C106" s="8">
        <v>43579</v>
      </c>
      <c r="D106" s="9" t="s">
        <v>154</v>
      </c>
      <c r="E106" s="9" t="s">
        <v>61</v>
      </c>
      <c r="F106" s="9" t="s">
        <v>240</v>
      </c>
      <c r="G106" s="10">
        <v>37423</v>
      </c>
      <c r="H106" s="16" t="s">
        <v>294</v>
      </c>
      <c r="I106" s="8">
        <f t="shared" si="4"/>
        <v>43624</v>
      </c>
    </row>
    <row r="107" spans="2:9" ht="30.6" x14ac:dyDescent="0.3">
      <c r="B107" s="8" t="str">
        <f t="shared" si="5"/>
        <v>EPH</v>
      </c>
      <c r="C107" s="8">
        <v>43579</v>
      </c>
      <c r="D107" s="9" t="s">
        <v>155</v>
      </c>
      <c r="E107" s="9" t="s">
        <v>61</v>
      </c>
      <c r="F107" s="9" t="s">
        <v>240</v>
      </c>
      <c r="G107" s="10">
        <v>2975</v>
      </c>
      <c r="H107" s="16" t="s">
        <v>294</v>
      </c>
      <c r="I107" s="8">
        <f t="shared" si="4"/>
        <v>43624</v>
      </c>
    </row>
    <row r="108" spans="2:9" ht="20.399999999999999" x14ac:dyDescent="0.3">
      <c r="B108" s="8" t="str">
        <f t="shared" si="5"/>
        <v>EPH</v>
      </c>
      <c r="C108" s="8">
        <v>43595</v>
      </c>
      <c r="D108" s="9" t="s">
        <v>156</v>
      </c>
      <c r="E108" s="9" t="s">
        <v>61</v>
      </c>
      <c r="F108" s="9" t="s">
        <v>241</v>
      </c>
      <c r="G108" s="10">
        <v>5675</v>
      </c>
      <c r="H108" s="16" t="s">
        <v>294</v>
      </c>
      <c r="I108" s="8">
        <f t="shared" si="4"/>
        <v>43640</v>
      </c>
    </row>
    <row r="109" spans="2:9" ht="20.399999999999999" x14ac:dyDescent="0.3">
      <c r="B109" s="8" t="str">
        <f t="shared" si="5"/>
        <v>EMH</v>
      </c>
      <c r="C109" s="8">
        <v>42735</v>
      </c>
      <c r="D109" s="9" t="s">
        <v>297</v>
      </c>
      <c r="E109" s="9" t="s">
        <v>62</v>
      </c>
      <c r="F109" s="9" t="s">
        <v>242</v>
      </c>
      <c r="G109" s="10">
        <v>11600</v>
      </c>
      <c r="H109" s="16" t="s">
        <v>294</v>
      </c>
      <c r="I109" s="8">
        <f t="shared" si="4"/>
        <v>42780</v>
      </c>
    </row>
    <row r="110" spans="2:9" x14ac:dyDescent="0.3">
      <c r="B110" s="8" t="str">
        <f t="shared" si="5"/>
        <v>REC</v>
      </c>
      <c r="C110" s="8">
        <v>43745</v>
      </c>
      <c r="D110" s="9" t="s">
        <v>157</v>
      </c>
      <c r="E110" s="9" t="s">
        <v>63</v>
      </c>
      <c r="F110" s="9" t="s">
        <v>243</v>
      </c>
      <c r="G110" s="10">
        <v>270279</v>
      </c>
      <c r="H110" s="16" t="s">
        <v>294</v>
      </c>
      <c r="I110" s="8">
        <f t="shared" si="4"/>
        <v>43790</v>
      </c>
    </row>
    <row r="111" spans="2:9" ht="20.399999999999999" x14ac:dyDescent="0.3">
      <c r="B111" s="8" t="str">
        <f t="shared" si="5"/>
        <v>FEM</v>
      </c>
      <c r="C111" s="8">
        <v>42735</v>
      </c>
      <c r="D111" s="9" t="s">
        <v>288</v>
      </c>
      <c r="E111" s="9" t="s">
        <v>64</v>
      </c>
      <c r="F111" s="9" t="s">
        <v>244</v>
      </c>
      <c r="G111" s="10">
        <v>52020</v>
      </c>
      <c r="H111" s="16" t="s">
        <v>294</v>
      </c>
      <c r="I111" s="8">
        <f t="shared" si="4"/>
        <v>42780</v>
      </c>
    </row>
    <row r="112" spans="2:9" x14ac:dyDescent="0.3">
      <c r="B112" s="8" t="str">
        <f t="shared" si="5"/>
        <v>REC</v>
      </c>
      <c r="C112" s="8">
        <v>44407</v>
      </c>
      <c r="D112" s="9" t="s">
        <v>115</v>
      </c>
      <c r="E112" s="9" t="s">
        <v>65</v>
      </c>
      <c r="F112" s="9" t="s">
        <v>272</v>
      </c>
      <c r="G112" s="10">
        <v>6195.04</v>
      </c>
      <c r="H112" s="16" t="s">
        <v>294</v>
      </c>
      <c r="I112" s="8">
        <f t="shared" si="4"/>
        <v>44452</v>
      </c>
    </row>
    <row r="113" spans="2:9" ht="20.399999999999999" x14ac:dyDescent="0.3">
      <c r="B113" s="8" t="str">
        <f t="shared" si="5"/>
        <v>REC</v>
      </c>
      <c r="C113" s="8">
        <v>44393</v>
      </c>
      <c r="D113" s="9" t="s">
        <v>95</v>
      </c>
      <c r="E113" s="9" t="s">
        <v>66</v>
      </c>
      <c r="F113" s="9" t="s">
        <v>245</v>
      </c>
      <c r="G113" s="10">
        <v>5723</v>
      </c>
      <c r="H113" s="16" t="s">
        <v>294</v>
      </c>
      <c r="I113" s="8">
        <f t="shared" si="4"/>
        <v>44438</v>
      </c>
    </row>
    <row r="114" spans="2:9" ht="20.399999999999999" x14ac:dyDescent="0.3">
      <c r="B114" s="8" t="str">
        <f t="shared" si="5"/>
        <v>UM-</v>
      </c>
      <c r="C114" s="8">
        <v>44375</v>
      </c>
      <c r="D114" s="9" t="s">
        <v>158</v>
      </c>
      <c r="E114" s="9" t="s">
        <v>67</v>
      </c>
      <c r="F114" s="9" t="s">
        <v>246</v>
      </c>
      <c r="G114" s="10">
        <v>5296.81</v>
      </c>
      <c r="H114" s="16" t="s">
        <v>294</v>
      </c>
      <c r="I114" s="8">
        <f t="shared" si="4"/>
        <v>44420</v>
      </c>
    </row>
    <row r="115" spans="2:9" x14ac:dyDescent="0.3">
      <c r="B115" s="8" t="str">
        <f t="shared" si="5"/>
        <v>REC</v>
      </c>
      <c r="C115" s="8">
        <v>44032</v>
      </c>
      <c r="D115" s="9" t="s">
        <v>159</v>
      </c>
      <c r="E115" s="9" t="s">
        <v>68</v>
      </c>
      <c r="F115" s="9" t="s">
        <v>247</v>
      </c>
      <c r="G115" s="10">
        <v>464594.84</v>
      </c>
      <c r="H115" s="16" t="s">
        <v>294</v>
      </c>
      <c r="I115" s="8">
        <f t="shared" si="4"/>
        <v>44077</v>
      </c>
    </row>
    <row r="116" spans="2:9" ht="20.399999999999999" x14ac:dyDescent="0.3">
      <c r="B116" s="8" t="str">
        <f t="shared" si="5"/>
        <v>FEM</v>
      </c>
      <c r="C116" s="8">
        <v>44314</v>
      </c>
      <c r="D116" s="9" t="s">
        <v>160</v>
      </c>
      <c r="E116" s="9" t="s">
        <v>69</v>
      </c>
      <c r="F116" s="9" t="s">
        <v>248</v>
      </c>
      <c r="G116" s="10">
        <v>30809.8</v>
      </c>
      <c r="H116" s="16" t="s">
        <v>294</v>
      </c>
      <c r="I116" s="8">
        <f t="shared" si="4"/>
        <v>44359</v>
      </c>
    </row>
    <row r="117" spans="2:9" ht="30.6" x14ac:dyDescent="0.3">
      <c r="B117" s="8" t="str">
        <f t="shared" si="5"/>
        <v>EMH</v>
      </c>
      <c r="C117" s="8">
        <v>44320</v>
      </c>
      <c r="D117" s="9" t="s">
        <v>161</v>
      </c>
      <c r="E117" s="9" t="s">
        <v>69</v>
      </c>
      <c r="F117" s="9" t="s">
        <v>249</v>
      </c>
      <c r="G117" s="10">
        <v>292000</v>
      </c>
      <c r="H117" s="16" t="s">
        <v>294</v>
      </c>
      <c r="I117" s="8">
        <f t="shared" si="4"/>
        <v>44365</v>
      </c>
    </row>
    <row r="118" spans="2:9" x14ac:dyDescent="0.3">
      <c r="B118" s="8" t="str">
        <f t="shared" si="5"/>
        <v>FEM</v>
      </c>
      <c r="C118" s="8">
        <v>44372</v>
      </c>
      <c r="D118" s="9" t="s">
        <v>162</v>
      </c>
      <c r="E118" s="9" t="s">
        <v>70</v>
      </c>
      <c r="F118" s="9" t="s">
        <v>250</v>
      </c>
      <c r="G118" s="10">
        <v>47000</v>
      </c>
      <c r="H118" s="16" t="s">
        <v>294</v>
      </c>
      <c r="I118" s="8">
        <f t="shared" si="4"/>
        <v>44417</v>
      </c>
    </row>
    <row r="119" spans="2:9" ht="30.6" x14ac:dyDescent="0.3">
      <c r="B119" s="8" t="str">
        <f t="shared" si="5"/>
        <v>JVM</v>
      </c>
      <c r="C119" s="8">
        <v>43794</v>
      </c>
      <c r="D119" s="9" t="s">
        <v>163</v>
      </c>
      <c r="E119" s="9" t="s">
        <v>71</v>
      </c>
      <c r="F119" s="9" t="s">
        <v>251</v>
      </c>
      <c r="G119" s="10">
        <v>141305</v>
      </c>
      <c r="H119" s="16" t="s">
        <v>294</v>
      </c>
      <c r="I119" s="8">
        <f t="shared" si="4"/>
        <v>43839</v>
      </c>
    </row>
    <row r="120" spans="2:9" ht="20.399999999999999" x14ac:dyDescent="0.3">
      <c r="B120" s="8" t="str">
        <f t="shared" si="5"/>
        <v>FEM</v>
      </c>
      <c r="C120" s="8">
        <v>42735</v>
      </c>
      <c r="D120" s="9" t="s">
        <v>298</v>
      </c>
      <c r="E120" s="9" t="s">
        <v>72</v>
      </c>
      <c r="F120" s="9" t="s">
        <v>252</v>
      </c>
      <c r="G120" s="10">
        <v>14455</v>
      </c>
      <c r="H120" s="16" t="s">
        <v>294</v>
      </c>
      <c r="I120" s="8">
        <f t="shared" si="4"/>
        <v>42780</v>
      </c>
    </row>
    <row r="121" spans="2:9" ht="20.399999999999999" x14ac:dyDescent="0.3">
      <c r="B121" s="8" t="str">
        <f t="shared" si="5"/>
        <v>UM-</v>
      </c>
      <c r="C121" s="8">
        <v>42735</v>
      </c>
      <c r="D121" s="9" t="s">
        <v>289</v>
      </c>
      <c r="E121" s="9" t="s">
        <v>73</v>
      </c>
      <c r="F121" s="9" t="s">
        <v>276</v>
      </c>
      <c r="G121" s="10">
        <v>7080</v>
      </c>
      <c r="H121" s="16" t="s">
        <v>294</v>
      </c>
      <c r="I121" s="8">
        <f t="shared" si="4"/>
        <v>42780</v>
      </c>
    </row>
    <row r="122" spans="2:9" ht="30.6" x14ac:dyDescent="0.3">
      <c r="B122" s="8" t="str">
        <f t="shared" si="5"/>
        <v>REC</v>
      </c>
      <c r="C122" s="8">
        <v>44344</v>
      </c>
      <c r="D122" s="9" t="s">
        <v>164</v>
      </c>
      <c r="E122" s="9" t="s">
        <v>74</v>
      </c>
      <c r="F122" s="9" t="s">
        <v>253</v>
      </c>
      <c r="G122" s="10">
        <v>345000</v>
      </c>
      <c r="H122" s="16" t="s">
        <v>294</v>
      </c>
      <c r="I122" s="8">
        <f t="shared" si="4"/>
        <v>44389</v>
      </c>
    </row>
    <row r="123" spans="2:9" ht="30.6" x14ac:dyDescent="0.3">
      <c r="B123" s="8" t="str">
        <f t="shared" si="5"/>
        <v>EPH</v>
      </c>
      <c r="C123" s="8">
        <v>44343</v>
      </c>
      <c r="D123" s="9" t="s">
        <v>165</v>
      </c>
      <c r="E123" s="9" t="s">
        <v>75</v>
      </c>
      <c r="F123" s="9" t="s">
        <v>254</v>
      </c>
      <c r="G123" s="10">
        <v>4491040.92</v>
      </c>
      <c r="H123" s="16" t="s">
        <v>294</v>
      </c>
      <c r="I123" s="8">
        <f t="shared" si="4"/>
        <v>44388</v>
      </c>
    </row>
    <row r="124" spans="2:9" ht="30.6" x14ac:dyDescent="0.3">
      <c r="B124" s="8" t="str">
        <f t="shared" si="5"/>
        <v>EPH</v>
      </c>
      <c r="C124" s="8">
        <v>44343</v>
      </c>
      <c r="D124" s="9" t="s">
        <v>166</v>
      </c>
      <c r="E124" s="9" t="s">
        <v>75</v>
      </c>
      <c r="F124" s="9" t="s">
        <v>255</v>
      </c>
      <c r="G124" s="10">
        <v>1940626.68</v>
      </c>
      <c r="H124" s="16" t="s">
        <v>294</v>
      </c>
      <c r="I124" s="8">
        <f t="shared" si="4"/>
        <v>44388</v>
      </c>
    </row>
    <row r="125" spans="2:9" ht="20.399999999999999" x14ac:dyDescent="0.3">
      <c r="B125" s="8" t="str">
        <f t="shared" si="5"/>
        <v>EMH</v>
      </c>
      <c r="C125" s="8">
        <v>42735</v>
      </c>
      <c r="D125" s="9" t="s">
        <v>290</v>
      </c>
      <c r="E125" s="9" t="s">
        <v>76</v>
      </c>
      <c r="F125" s="9" t="s">
        <v>256</v>
      </c>
      <c r="G125" s="10">
        <v>15104</v>
      </c>
      <c r="H125" s="16" t="s">
        <v>294</v>
      </c>
      <c r="I125" s="8">
        <f t="shared" si="4"/>
        <v>42780</v>
      </c>
    </row>
    <row r="126" spans="2:9" ht="20.399999999999999" x14ac:dyDescent="0.3">
      <c r="B126" s="8" t="str">
        <f t="shared" si="5"/>
        <v>REC</v>
      </c>
      <c r="C126" s="8">
        <v>42324</v>
      </c>
      <c r="D126" s="9" t="s">
        <v>167</v>
      </c>
      <c r="E126" s="9" t="s">
        <v>77</v>
      </c>
      <c r="F126" s="9" t="s">
        <v>257</v>
      </c>
      <c r="G126" s="10">
        <v>23735.7</v>
      </c>
      <c r="H126" s="16" t="s">
        <v>294</v>
      </c>
      <c r="I126" s="8">
        <f t="shared" si="4"/>
        <v>42369</v>
      </c>
    </row>
    <row r="127" spans="2:9" ht="16.2" thickBot="1" x14ac:dyDescent="0.35">
      <c r="B127" s="12" t="s">
        <v>268</v>
      </c>
      <c r="C127" s="13"/>
      <c r="D127" s="13"/>
      <c r="E127" s="13"/>
      <c r="F127" s="13"/>
      <c r="G127" s="14">
        <f>SUM(G9:G126)</f>
        <v>16352584.290000003</v>
      </c>
      <c r="H127" s="13"/>
      <c r="I127" s="13"/>
    </row>
    <row r="128" spans="2:9" s="17" customFormat="1" ht="12.6" thickTop="1" x14ac:dyDescent="0.3"/>
    <row r="129" spans="2:9" s="17" customFormat="1" ht="12" x14ac:dyDescent="0.3"/>
    <row r="130" spans="2:9" s="17" customFormat="1" ht="12" x14ac:dyDescent="0.3"/>
    <row r="131" spans="2:9" s="17" customFormat="1" ht="12" x14ac:dyDescent="0.3"/>
    <row r="132" spans="2:9" s="17" customFormat="1" ht="12" x14ac:dyDescent="0.3"/>
    <row r="133" spans="2:9" s="18" customFormat="1" ht="15.6" x14ac:dyDescent="0.3">
      <c r="C133" s="19"/>
      <c r="D133" s="19"/>
      <c r="E133" s="19"/>
      <c r="F133" s="19"/>
      <c r="G133" s="19"/>
      <c r="H133" s="19"/>
      <c r="I133" s="19"/>
    </row>
    <row r="134" spans="2:9" s="18" customFormat="1" ht="15.75" customHeight="1" x14ac:dyDescent="0.3">
      <c r="B134" s="21" t="s">
        <v>292</v>
      </c>
      <c r="C134" s="21"/>
      <c r="D134" s="21"/>
      <c r="E134" s="21"/>
      <c r="F134" s="21"/>
      <c r="G134" s="21"/>
      <c r="H134" s="21"/>
      <c r="I134" s="21"/>
    </row>
    <row r="135" spans="2:9" s="18" customFormat="1" ht="15.6" x14ac:dyDescent="0.3">
      <c r="B135" s="22" t="s">
        <v>293</v>
      </c>
      <c r="C135" s="22"/>
      <c r="D135" s="22"/>
      <c r="E135" s="22"/>
      <c r="F135" s="22"/>
      <c r="G135" s="22"/>
      <c r="H135" s="22"/>
      <c r="I135" s="22"/>
    </row>
  </sheetData>
  <autoFilter ref="B8:I127" xr:uid="{00000000-0001-0000-0000-000000000000}"/>
  <mergeCells count="4">
    <mergeCell ref="B5:I5"/>
    <mergeCell ref="B6:I6"/>
    <mergeCell ref="B134:I134"/>
    <mergeCell ref="B135:I135"/>
  </mergeCells>
  <phoneticPr fontId="1" type="noConversion"/>
  <pageMargins left="0.70866141732283472" right="0.70866141732283472" top="0.94488188976377963" bottom="0.94488188976377963" header="0.11811023622047245" footer="0.31496062992125984"/>
  <pageSetup scale="62" fitToHeight="0" orientation="portrait" r:id="rId1"/>
  <headerFooter>
    <oddFooter>&amp;C&amp;"-,Negrita"&amp;P DE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1</xdr:col>
                <xdr:colOff>312420</xdr:colOff>
                <xdr:row>0</xdr:row>
                <xdr:rowOff>0</xdr:rowOff>
              </from>
              <to>
                <xdr:col>2</xdr:col>
                <xdr:colOff>297180</xdr:colOff>
                <xdr:row>1</xdr:row>
                <xdr:rowOff>30480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1</xdr:col>
                <xdr:colOff>312420</xdr:colOff>
                <xdr:row>0</xdr:row>
                <xdr:rowOff>0</xdr:rowOff>
              </from>
              <to>
                <xdr:col>2</xdr:col>
                <xdr:colOff>297180</xdr:colOff>
                <xdr:row>1</xdr:row>
                <xdr:rowOff>30480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Ministerio de Educación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Marbelys Carolina Baez De Oleo</dc:creator>
  <cp:lastModifiedBy>Jane B. Villar</cp:lastModifiedBy>
  <cp:lastPrinted>2021-08-03T19:43:27Z</cp:lastPrinted>
  <dcterms:created xsi:type="dcterms:W3CDTF">2021-08-03T18:06:06Z</dcterms:created>
  <dcterms:modified xsi:type="dcterms:W3CDTF">2021-08-04T12:42:32Z</dcterms:modified>
</cp:coreProperties>
</file>