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Z:\CTA X PAGAR RECT\Reportes cuentas por pagar mensuales\2021\SEPTIEMBRE\"/>
    </mc:Choice>
  </mc:AlternateContent>
  <xr:revisionPtr revIDLastSave="0" documentId="13_ncr:1_{4B81720A-59A1-4935-8E6B-F616966C59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2" sheetId="2" r:id="rId1"/>
    <sheet name="Hoja1" sheetId="1" r:id="rId2"/>
  </sheets>
  <definedNames>
    <definedName name="_xlnm._FilterDatabase" localSheetId="1" hidden="1">Hoja1!$B$8:$I$158</definedName>
    <definedName name="QBCANSUPPORTUPDATE" localSheetId="1">TRUE</definedName>
    <definedName name="QBCOMPANYFILENAME" localSheetId="1">"\\R1CLT017\Quickbook\ISFODOSU- Rectoría.QBW"</definedName>
    <definedName name="QBENDDATE" localSheetId="1">20210930</definedName>
    <definedName name="QBHEADERSONSCREEN" localSheetId="1">FALSE</definedName>
    <definedName name="QBMETADATASIZE" localSheetId="1">7324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"68cc669a8263462aba96dafaf0c8eb6e"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15</definedName>
    <definedName name="QBREPORTSUBCOLAXIS" localSheetId="1">0</definedName>
    <definedName name="QBREPORTTYPE" localSheetId="1">75</definedName>
    <definedName name="QBROWHEADERS" localSheetId="1">2</definedName>
    <definedName name="QBSTARTDATE" localSheetId="1">20210901</definedName>
    <definedName name="_xlnm.Print_Titles" localSheetId="1">Hoja1!$8:$8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5" i="1" l="1"/>
  <c r="I71" i="1"/>
  <c r="G158" i="1"/>
  <c r="B34" i="1"/>
  <c r="B41" i="1"/>
  <c r="B42" i="1"/>
  <c r="B43" i="1"/>
  <c r="B76" i="1"/>
  <c r="B87" i="1"/>
  <c r="B104" i="1"/>
  <c r="B132" i="1"/>
  <c r="B138" i="1"/>
  <c r="B14" i="1"/>
  <c r="B99" i="1"/>
  <c r="B105" i="1"/>
  <c r="B118" i="1"/>
  <c r="B129" i="1"/>
  <c r="B143" i="1"/>
  <c r="B9" i="1"/>
  <c r="B82" i="1"/>
  <c r="B112" i="1"/>
  <c r="B63" i="1"/>
  <c r="B64" i="1"/>
  <c r="B117" i="1"/>
  <c r="B15" i="1"/>
  <c r="B16" i="1"/>
  <c r="B127" i="1"/>
  <c r="B83" i="1"/>
  <c r="B92" i="1"/>
  <c r="B86" i="1"/>
  <c r="B134" i="1"/>
  <c r="B139" i="1"/>
  <c r="B70" i="1"/>
  <c r="B157" i="1"/>
  <c r="B151" i="1"/>
  <c r="B84" i="1"/>
  <c r="B85" i="1"/>
  <c r="B90" i="1"/>
  <c r="B100" i="1"/>
  <c r="B135" i="1"/>
  <c r="B155" i="1"/>
  <c r="B156" i="1"/>
  <c r="B57" i="1"/>
  <c r="B58" i="1"/>
  <c r="B59" i="1"/>
  <c r="B60" i="1"/>
  <c r="B61" i="1"/>
  <c r="B62" i="1"/>
  <c r="B88" i="1"/>
  <c r="B128" i="1"/>
  <c r="B107" i="1"/>
  <c r="B65" i="1"/>
  <c r="B74" i="1"/>
  <c r="B68" i="1"/>
  <c r="B101" i="1"/>
  <c r="B19" i="1"/>
  <c r="B67" i="1"/>
  <c r="B106" i="1"/>
  <c r="B110" i="1"/>
  <c r="B111" i="1"/>
  <c r="B55" i="1"/>
  <c r="B11" i="1"/>
  <c r="B12" i="1"/>
  <c r="B140" i="1"/>
  <c r="B77" i="1"/>
  <c r="B78" i="1"/>
  <c r="B93" i="1"/>
  <c r="B120" i="1"/>
  <c r="B136" i="1"/>
  <c r="B141" i="1"/>
  <c r="B145" i="1"/>
  <c r="B102" i="1"/>
  <c r="B69" i="1"/>
  <c r="B35" i="1"/>
  <c r="B152" i="1"/>
  <c r="B51" i="1"/>
  <c r="B53" i="1"/>
  <c r="B36" i="1"/>
  <c r="B37" i="1"/>
  <c r="B38" i="1"/>
  <c r="B39" i="1"/>
  <c r="B40" i="1"/>
  <c r="B97" i="1"/>
  <c r="B73" i="1"/>
  <c r="B103" i="1"/>
  <c r="B133" i="1"/>
  <c r="B47" i="1"/>
  <c r="B130" i="1"/>
  <c r="B23" i="1"/>
  <c r="B123" i="1"/>
  <c r="B150" i="1"/>
  <c r="B79" i="1"/>
  <c r="B80" i="1"/>
  <c r="B81" i="1"/>
  <c r="B124" i="1"/>
  <c r="B13" i="1"/>
  <c r="B24" i="1"/>
  <c r="B146" i="1"/>
  <c r="B115" i="1"/>
  <c r="B91" i="1"/>
  <c r="B153" i="1"/>
  <c r="B25" i="1"/>
  <c r="B147" i="1"/>
  <c r="B131" i="1"/>
  <c r="B44" i="1"/>
  <c r="B45" i="1"/>
  <c r="B46" i="1"/>
  <c r="B48" i="1"/>
  <c r="B49" i="1"/>
  <c r="B50" i="1"/>
  <c r="B26" i="1"/>
  <c r="B54" i="1"/>
  <c r="B27" i="1"/>
  <c r="B94" i="1"/>
  <c r="B95" i="1"/>
  <c r="B66" i="1"/>
  <c r="B121" i="1"/>
  <c r="B137" i="1"/>
  <c r="B148" i="1"/>
  <c r="B149" i="1"/>
  <c r="B56" i="1"/>
  <c r="B28" i="1"/>
  <c r="B72" i="1"/>
  <c r="B30" i="1"/>
  <c r="B98" i="1"/>
  <c r="B154" i="1"/>
  <c r="B10" i="1"/>
  <c r="B32" i="1"/>
  <c r="I34" i="1"/>
  <c r="I41" i="1"/>
  <c r="I42" i="1"/>
  <c r="I43" i="1"/>
  <c r="I76" i="1"/>
  <c r="I87" i="1"/>
  <c r="I96" i="1"/>
  <c r="I104" i="1"/>
  <c r="I132" i="1"/>
  <c r="I138" i="1"/>
  <c r="I14" i="1"/>
  <c r="I99" i="1"/>
  <c r="I105" i="1"/>
  <c r="I118" i="1"/>
  <c r="I129" i="1"/>
  <c r="I143" i="1"/>
  <c r="I9" i="1"/>
  <c r="I82" i="1"/>
  <c r="I122" i="1"/>
  <c r="I112" i="1"/>
  <c r="I63" i="1"/>
  <c r="I64" i="1"/>
  <c r="I117" i="1"/>
  <c r="I15" i="1"/>
  <c r="I16" i="1"/>
  <c r="I127" i="1"/>
  <c r="I83" i="1"/>
  <c r="I92" i="1"/>
  <c r="I86" i="1"/>
  <c r="I134" i="1"/>
  <c r="I139" i="1"/>
  <c r="I70" i="1"/>
  <c r="I157" i="1"/>
  <c r="I151" i="1"/>
  <c r="I89" i="1"/>
  <c r="I84" i="1"/>
  <c r="I85" i="1"/>
  <c r="I90" i="1"/>
  <c r="I100" i="1"/>
  <c r="I113" i="1"/>
  <c r="I126" i="1"/>
  <c r="I135" i="1"/>
  <c r="I155" i="1"/>
  <c r="I156" i="1"/>
  <c r="I57" i="1"/>
  <c r="I58" i="1"/>
  <c r="I59" i="1"/>
  <c r="I60" i="1"/>
  <c r="I61" i="1"/>
  <c r="I62" i="1"/>
  <c r="I144" i="1"/>
  <c r="I119" i="1"/>
  <c r="I88" i="1"/>
  <c r="I128" i="1"/>
  <c r="I107" i="1"/>
  <c r="I17" i="1"/>
  <c r="I18" i="1"/>
  <c r="I65" i="1"/>
  <c r="I108" i="1"/>
  <c r="I109" i="1"/>
  <c r="I74" i="1"/>
  <c r="I68" i="1"/>
  <c r="I101" i="1"/>
  <c r="I19" i="1"/>
  <c r="I67" i="1"/>
  <c r="I106" i="1"/>
  <c r="I110" i="1"/>
  <c r="I111" i="1"/>
  <c r="I55" i="1"/>
  <c r="I11" i="1"/>
  <c r="I12" i="1"/>
  <c r="I140" i="1"/>
  <c r="I77" i="1"/>
  <c r="I78" i="1"/>
  <c r="I93" i="1"/>
  <c r="I120" i="1"/>
  <c r="I136" i="1"/>
  <c r="I141" i="1"/>
  <c r="I145" i="1"/>
  <c r="I102" i="1"/>
  <c r="I69" i="1"/>
  <c r="I35" i="1"/>
  <c r="I20" i="1"/>
  <c r="I152" i="1"/>
  <c r="I51" i="1"/>
  <c r="I53" i="1"/>
  <c r="I21" i="1"/>
  <c r="I36" i="1"/>
  <c r="I37" i="1"/>
  <c r="I38" i="1"/>
  <c r="I39" i="1"/>
  <c r="I40" i="1"/>
  <c r="I97" i="1"/>
  <c r="I114" i="1"/>
  <c r="I22" i="1"/>
  <c r="I73" i="1"/>
  <c r="I103" i="1"/>
  <c r="I133" i="1"/>
  <c r="I47" i="1"/>
  <c r="I130" i="1"/>
  <c r="I23" i="1"/>
  <c r="I123" i="1"/>
  <c r="I150" i="1"/>
  <c r="I79" i="1"/>
  <c r="I80" i="1"/>
  <c r="I81" i="1"/>
  <c r="I142" i="1"/>
  <c r="I124" i="1"/>
  <c r="I13" i="1"/>
  <c r="I31" i="1"/>
  <c r="I33" i="1"/>
  <c r="I24" i="1"/>
  <c r="I146" i="1"/>
  <c r="I115" i="1"/>
  <c r="I91" i="1"/>
  <c r="I153" i="1"/>
  <c r="I25" i="1"/>
  <c r="I147" i="1"/>
  <c r="I131" i="1"/>
  <c r="I52" i="1"/>
  <c r="I44" i="1"/>
  <c r="I45" i="1"/>
  <c r="I46" i="1"/>
  <c r="I48" i="1"/>
  <c r="I49" i="1"/>
  <c r="I50" i="1"/>
  <c r="I26" i="1"/>
  <c r="I54" i="1"/>
  <c r="I27" i="1"/>
  <c r="I94" i="1"/>
  <c r="I95" i="1"/>
  <c r="I75" i="1"/>
  <c r="I66" i="1"/>
  <c r="I121" i="1"/>
  <c r="I137" i="1"/>
  <c r="I148" i="1"/>
  <c r="I149" i="1"/>
  <c r="I56" i="1"/>
  <c r="I116" i="1"/>
  <c r="I28" i="1"/>
  <c r="I29" i="1"/>
  <c r="I72" i="1"/>
  <c r="I30" i="1"/>
  <c r="I98" i="1"/>
  <c r="I154" i="1"/>
  <c r="I10" i="1"/>
  <c r="I32" i="1"/>
</calcChain>
</file>

<file path=xl/sharedStrings.xml><?xml version="1.0" encoding="utf-8"?>
<sst xmlns="http://schemas.openxmlformats.org/spreadsheetml/2006/main" count="644" uniqueCount="385">
  <si>
    <t>AD MARKETING LIVE,S.R.L.</t>
  </si>
  <si>
    <t>Agua Crystal, S.A.</t>
  </si>
  <si>
    <t>Albadoca , S.A.</t>
  </si>
  <si>
    <t>ALEJANDRO DE OLEO CUELLO</t>
  </si>
  <si>
    <t>ALMACEN JUAN MARIA GARCIAS</t>
  </si>
  <si>
    <t>Almacenes El Encanto, S.A.S.</t>
  </si>
  <si>
    <t>Asoc.Dom.de Rectores de Universidades</t>
  </si>
  <si>
    <t>Bosquesa , srl</t>
  </si>
  <si>
    <t>CELNA ENTERPRISES, SRL</t>
  </si>
  <si>
    <t>CENPA COMERCIAL , SRL</t>
  </si>
  <si>
    <t>CENTRO XPERT , SRL</t>
  </si>
  <si>
    <t>Cigoil Caribe, S.A.</t>
  </si>
  <si>
    <t>Circuit Worl, srl</t>
  </si>
  <si>
    <t>CM MAJO ENTERPRISES, SRL</t>
  </si>
  <si>
    <t>COLLEGE BOARD</t>
  </si>
  <si>
    <t>COMERCIALIZADORA LANIPSE</t>
  </si>
  <si>
    <t>Compu Office Dominicana SRL</t>
  </si>
  <si>
    <t>CONGESUR CONGELADOS DEL SUR</t>
  </si>
  <si>
    <t>Constructora Estrucdom, SRL</t>
  </si>
  <si>
    <t>COPYSERVINK DE LA CRUZ, SRL</t>
  </si>
  <si>
    <t>DI PARTES Y MECANICA DIESEL SRL</t>
  </si>
  <si>
    <t>Difo Electromecanica, SRL</t>
  </si>
  <si>
    <t>Direccion General de Aduanas</t>
  </si>
  <si>
    <t>Distribuidora PDs, SRL</t>
  </si>
  <si>
    <t>DISTRIBUIDORA ROKARY , SRL</t>
  </si>
  <si>
    <t>DITA SERVICES SRL</t>
  </si>
  <si>
    <t>DMCDIGITAL MARKETING TO CONSUMERS</t>
  </si>
  <si>
    <t>Editora Listin Diario</t>
  </si>
  <si>
    <t>Empresas Miltin SRL</t>
  </si>
  <si>
    <t>Esmeralda Caceres de los Santos</t>
  </si>
  <si>
    <t>ESPECIALIDADES GRAFICAS MORAN &amp; ASOC</t>
  </si>
  <si>
    <t>EXPRESS SERVICIOS LOGISTICOS</t>
  </si>
  <si>
    <t>Ezequiel Bionegym . srl</t>
  </si>
  <si>
    <t>FAMA ELEVATOR SERVICE, SRL</t>
  </si>
  <si>
    <t>FL&amp;M COMERCIAL</t>
  </si>
  <si>
    <t>Francisco Rosario y Asociados, SRL</t>
  </si>
  <si>
    <t>Fundación Educativa Oriental</t>
  </si>
  <si>
    <t>Gas Antillanos</t>
  </si>
  <si>
    <t>Grant P.K. Diesel, EIRL</t>
  </si>
  <si>
    <t>GRUPO RETMOX SRL</t>
  </si>
  <si>
    <t>GTG Industrial, SRL</t>
  </si>
  <si>
    <t>HABILITY CONSULTING, SRL</t>
  </si>
  <si>
    <t>HERNANDEZ PEGUERO &amp; ASOCIADOS</t>
  </si>
  <si>
    <t>Importadora de Prod. p/ Oficinas</t>
  </si>
  <si>
    <t>Imprenta  Hnos Paniagua cxa</t>
  </si>
  <si>
    <t>IMPRESORA E.A., SRL</t>
  </si>
  <si>
    <t>Impresora Kelvis, SRL</t>
  </si>
  <si>
    <t>Impresos  Camilo, S.A</t>
  </si>
  <si>
    <t>INSTITUTO POSTAL DOMINICANO</t>
  </si>
  <si>
    <t>INVERSIONES SANFRA</t>
  </si>
  <si>
    <t>Inversiones Toledo Marte SRL</t>
  </si>
  <si>
    <t>J.C.Q, INGENIERIA EN ASENSORES, SRL</t>
  </si>
  <si>
    <t>JCQ INGENIERIA EN ASCENSORES SRL</t>
  </si>
  <si>
    <t>JUAN CARLOS ALBA ALBA</t>
  </si>
  <si>
    <t>LEONARDO LUCIANO REYES</t>
  </si>
  <si>
    <t>LOLA 5 MULTISERVICES SRL</t>
  </si>
  <si>
    <t>Marita Gourmet, SRL</t>
  </si>
  <si>
    <t>Mattar Consulting, SRL</t>
  </si>
  <si>
    <t>MEJIA PRADO PEST CONTROL, SRL</t>
  </si>
  <si>
    <t>MIGCORP SERVICES SRL</t>
  </si>
  <si>
    <t>MINISTERIO CENTRO DES. INT. PAN DE VIDA</t>
  </si>
  <si>
    <t>MIXFACIITY ARL, SRL</t>
  </si>
  <si>
    <t>MULTFOODS GM DOMINICANA</t>
  </si>
  <si>
    <t>Multimpresos OHPE, SRL</t>
  </si>
  <si>
    <t>Negociado de vehiculo SRL</t>
  </si>
  <si>
    <t>Offitek, SRL</t>
  </si>
  <si>
    <t>OTROJO EIRL</t>
  </si>
  <si>
    <t>PERFECT PEST CONTROL , SRL</t>
  </si>
  <si>
    <t>Pollo Licey ,Srl</t>
  </si>
  <si>
    <t>PROJECT MANAGEMENT INSTITUTE REP.DOM.</t>
  </si>
  <si>
    <t>PROLIMDES COMERCIAL</t>
  </si>
  <si>
    <t>R&amp;S INTERNACIONAL SRL</t>
  </si>
  <si>
    <t>Rafael Arnaldo Sosa Liriano</t>
  </si>
  <si>
    <t>Ramon Valdez Perez</t>
  </si>
  <si>
    <t>RHUMAN SITE, SRL</t>
  </si>
  <si>
    <t>S &amp; G Computer SRL</t>
  </si>
  <si>
    <t>SAFEONE SECURITY COMPANY SRL</t>
  </si>
  <si>
    <t>SIMENI PATNER, SRL</t>
  </si>
  <si>
    <t>SITCORP, SRL</t>
  </si>
  <si>
    <t>SUNIX PETROLEUM, S.R.L.</t>
  </si>
  <si>
    <t>SUPLIDORA INDUSTRIAL DOMINICANA, S.R.L.</t>
  </si>
  <si>
    <t>SUPLIDORA LEO PEÑA</t>
  </si>
  <si>
    <t>Technalab , S.A</t>
  </si>
  <si>
    <t>TV Cable San Juan</t>
  </si>
  <si>
    <t>Univ. Nacional Pedro Henriquez Ureña</t>
  </si>
  <si>
    <t>V.R.O. Contratista</t>
  </si>
  <si>
    <t>VASQUEZ REPUESTOS Y SERV.PARA AUTO</t>
  </si>
  <si>
    <t>VEGETALES MAS Y SUERO JIMENEZ</t>
  </si>
  <si>
    <t>Yaex Corp.de Operaciones Alimenticias</t>
  </si>
  <si>
    <t>A010010011500000609</t>
  </si>
  <si>
    <t>A010010011500000607</t>
  </si>
  <si>
    <t>A010010011500075097</t>
  </si>
  <si>
    <t>A010010011500075240</t>
  </si>
  <si>
    <t>A010010011500075569</t>
  </si>
  <si>
    <t>B1500027611</t>
  </si>
  <si>
    <t>B1500028426</t>
  </si>
  <si>
    <t>B0400013229</t>
  </si>
  <si>
    <t>B1500028854</t>
  </si>
  <si>
    <t>B1500029087</t>
  </si>
  <si>
    <t>B1500029152</t>
  </si>
  <si>
    <t>B1500000030</t>
  </si>
  <si>
    <t>B1500000031</t>
  </si>
  <si>
    <t>B1500000516</t>
  </si>
  <si>
    <t>B1500044594</t>
  </si>
  <si>
    <t>B1500044607</t>
  </si>
  <si>
    <t>A010010011500000050</t>
  </si>
  <si>
    <t>B1500001739</t>
  </si>
  <si>
    <t>B1500000168</t>
  </si>
  <si>
    <t>B1500000245</t>
  </si>
  <si>
    <t>B1500000248</t>
  </si>
  <si>
    <t>B1500000739</t>
  </si>
  <si>
    <t>B1500000002</t>
  </si>
  <si>
    <t>PR00008582</t>
  </si>
  <si>
    <t>PR00008645</t>
  </si>
  <si>
    <t>B1500000419</t>
  </si>
  <si>
    <t>B1500000429</t>
  </si>
  <si>
    <t>B1500000430</t>
  </si>
  <si>
    <t>B1500000236</t>
  </si>
  <si>
    <t>B1500000108</t>
  </si>
  <si>
    <t>B1500000033</t>
  </si>
  <si>
    <t>B1500000304</t>
  </si>
  <si>
    <t>B1500000445</t>
  </si>
  <si>
    <t>B1500000444</t>
  </si>
  <si>
    <t>B1500000448</t>
  </si>
  <si>
    <t>B1500000453</t>
  </si>
  <si>
    <t>B1500000454</t>
  </si>
  <si>
    <t>B1500000456</t>
  </si>
  <si>
    <t>B1500000084</t>
  </si>
  <si>
    <t>B1500000083</t>
  </si>
  <si>
    <t>B1500000082</t>
  </si>
  <si>
    <t>B1500000014</t>
  </si>
  <si>
    <t>B1500000018</t>
  </si>
  <si>
    <t>B1500000016</t>
  </si>
  <si>
    <t>B1500000013</t>
  </si>
  <si>
    <t>B1500000012</t>
  </si>
  <si>
    <t>B1500000009</t>
  </si>
  <si>
    <t>B1500001863</t>
  </si>
  <si>
    <t>B1500000410</t>
  </si>
  <si>
    <t>B1500000104</t>
  </si>
  <si>
    <t>B1500000113</t>
  </si>
  <si>
    <t>B1500000015</t>
  </si>
  <si>
    <t>B1500004262</t>
  </si>
  <si>
    <t>B1500005525</t>
  </si>
  <si>
    <t>B1500005526</t>
  </si>
  <si>
    <t>B1500000519</t>
  </si>
  <si>
    <t>B1500000077</t>
  </si>
  <si>
    <t>B1500000109</t>
  </si>
  <si>
    <t>B1500000095</t>
  </si>
  <si>
    <t>B1500000588</t>
  </si>
  <si>
    <t>B1500000593</t>
  </si>
  <si>
    <t>B1500000592</t>
  </si>
  <si>
    <t>B1500000003</t>
  </si>
  <si>
    <t>A010010011500000049</t>
  </si>
  <si>
    <t>B1500011077</t>
  </si>
  <si>
    <t>B1500000132</t>
  </si>
  <si>
    <t>B1500000133</t>
  </si>
  <si>
    <t>B1500000134</t>
  </si>
  <si>
    <t>B1500000135</t>
  </si>
  <si>
    <t>B1500000136</t>
  </si>
  <si>
    <t>B1500000228</t>
  </si>
  <si>
    <t>B1500001995</t>
  </si>
  <si>
    <t>B1500000223</t>
  </si>
  <si>
    <t>B1500000212</t>
  </si>
  <si>
    <t>A010040011500003287</t>
  </si>
  <si>
    <t>B1500000292</t>
  </si>
  <si>
    <t>B1500000300</t>
  </si>
  <si>
    <t>A010010011500000698</t>
  </si>
  <si>
    <t>A010010011500000697</t>
  </si>
  <si>
    <t>A010010011500000700</t>
  </si>
  <si>
    <t>A010010011500000701</t>
  </si>
  <si>
    <t>A010010011500000699</t>
  </si>
  <si>
    <t>B1500000359</t>
  </si>
  <si>
    <t>B1500000360</t>
  </si>
  <si>
    <t>B1500000328</t>
  </si>
  <si>
    <t>B1500000355</t>
  </si>
  <si>
    <t>B1500000059</t>
  </si>
  <si>
    <t>B1500000006</t>
  </si>
  <si>
    <t>B1500000080</t>
  </si>
  <si>
    <t>B1500000106</t>
  </si>
  <si>
    <t>B1500000316</t>
  </si>
  <si>
    <t>B1500000022</t>
  </si>
  <si>
    <t>B1500000023</t>
  </si>
  <si>
    <t>B1500000024</t>
  </si>
  <si>
    <t>B1500000010</t>
  </si>
  <si>
    <t>A010010011500000060</t>
  </si>
  <si>
    <t>A010010011500001029</t>
  </si>
  <si>
    <t>A010010011500001075</t>
  </si>
  <si>
    <t>B1500003757</t>
  </si>
  <si>
    <t>B1500000004</t>
  </si>
  <si>
    <t>B1500000192</t>
  </si>
  <si>
    <t>B1500000197</t>
  </si>
  <si>
    <t>B1500000271</t>
  </si>
  <si>
    <t>B1500000783</t>
  </si>
  <si>
    <t>B1500000011</t>
  </si>
  <si>
    <t>B1500000021</t>
  </si>
  <si>
    <t>B1500000028</t>
  </si>
  <si>
    <t>B1500000029</t>
  </si>
  <si>
    <t>B1500000034</t>
  </si>
  <si>
    <t>B1500000035</t>
  </si>
  <si>
    <t>B1500000172</t>
  </si>
  <si>
    <t>B1500000129</t>
  </si>
  <si>
    <t>B1500060929</t>
  </si>
  <si>
    <t>B1500060950</t>
  </si>
  <si>
    <t>B1500068575</t>
  </si>
  <si>
    <t>B1500068576</t>
  </si>
  <si>
    <t>B1500000735</t>
  </si>
  <si>
    <t>B1500000851</t>
  </si>
  <si>
    <t>B1500002225</t>
  </si>
  <si>
    <t>B1500000203</t>
  </si>
  <si>
    <t>A010010011500000354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</si>
  <si>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</si>
  <si>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</si>
  <si>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</si>
  <si>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</si>
  <si>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</si>
  <si>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FEM-COMPRA DE AGUA PURIFICADA</t>
  </si>
  <si>
    <t>N/C AFECTA FACTURA B1500027611</t>
  </si>
  <si>
    <t>EMH   COMPRA DE BOTELLONES DE AGUA POTABLE PARA EL RECINTO</t>
  </si>
  <si>
    <t>EMH  COMPRA DE BOTELLONES DE AGUA</t>
  </si>
  <si>
    <t>FEM- COMPRA DE AGUA (PENDIENTE DE RECIBIR</t>
  </si>
  <si>
    <t>EMH-FACT A010010011500000052/56/57 del EMH -PERIODO 2014-2015</t>
  </si>
  <si>
    <t>EMH COMPRA DE DISPENSADOR PARA GEL Y TERMOMETRO DIGITAL PARA EL RECINTO</t>
  </si>
  <si>
    <t>JVM-ADQUISICION DE MATERIAL DE LIMPIEZA Y UTENSILIOS DE COCINA</t>
  </si>
  <si>
    <t>LNM-COMPRA DE PROVISIONES (PENDIENTE DE RECIBIR)</t>
  </si>
  <si>
    <t>LNM-COMPRA DE PROVISIONES (REMANENTE)PARA EL USO DE LA ALIMENTACION DE LOS ESTUDIANTES DEL RECINTO</t>
  </si>
  <si>
    <t>REC-PARTICIPACION DE 5 COLABORADORES SEMINARIO REFORMA CURRICULAR. 17 SEPT. 2016</t>
  </si>
  <si>
    <t>LNM-SERVICIO DE REPARACION Y MANTENIMIENTO DE LOS EQUIPOS DE JARDINERIA</t>
  </si>
  <si>
    <t>LNNM  SERVICIO DE MANTENIMIENTO Y REP DE EQUIP JARDINERIA</t>
  </si>
  <si>
    <t>REC  COMPRA DE ACCESORIOS DE INORMATICA PARA EL ISFODOSU</t>
  </si>
  <si>
    <t>REC-COMPRA DE ALIMENTOS (PENDIENTE ESPERA DE EXPEDIENTE)</t>
  </si>
  <si>
    <t>FEM-COMPRA DE ALIMENTOS (PENDIENTE ESPERA DE EXPEDIENTE)</t>
  </si>
  <si>
    <t>RECT  COMPRA DE ACCESORISO DE INFORMATIVA PARA ISFODOSU</t>
  </si>
  <si>
    <t>EMH-FACT A010010011500000011 DEL EMH / D/F 16/11/2015</t>
  </si>
  <si>
    <t>FEM-FACT A020020021500000020 DEL FEM D/F 25/02/2015</t>
  </si>
  <si>
    <t>JVM  COMPRA DE MATERIALES DE LIMPIEZA Y UTENSILIO DE COCINA</t>
  </si>
  <si>
    <t>REC-CORRESPONDIENTE A 433 PRUEBAS DE APTITUD PAA  Y 73 PRUEBAS ELASH A  UN MONTO US$7,398 A UNA ...</t>
  </si>
  <si>
    <t>REC-CORRESPONDIENTE A 360 PRUEBAS DE APTITUD PAA A UN MONTO US$11,365.52 A UNA TAS RD$56.9017</t>
  </si>
  <si>
    <t>EPH-ADQUISICION REMANENTE DE ALIMENTOS Y BEBIDAS PARA USO DEL RECINTO</t>
  </si>
  <si>
    <t>EPH-COMPRA DE REMANENTES DE ALIMENTOS</t>
  </si>
  <si>
    <t>EPH-COMPRA DE REMANENTE DE ALIMENTOS</t>
  </si>
  <si>
    <t>EMH-ADQUISICION DE TONERS (PENDIENTE ESPERA DE EXPEDIENTE)</t>
  </si>
  <si>
    <t>FEM- REMANENTE DE ALIMENTACION (PENDIENTE DE RECIBIR)</t>
  </si>
  <si>
    <t>EMH- MANTENIMIENTO Y REPARACION DE EDIFICIO</t>
  </si>
  <si>
    <t>LNNM SERVICIO DE MANTENIMIENTO Y REPARACION DE EQUIPO DE LOS EQUIPOS DE OFICINA</t>
  </si>
  <si>
    <t>EPH-SERVICIO DE MANTENIMIENTO Y REPARACION DE VEHICULOS</t>
  </si>
  <si>
    <t>EPH-SERVICIO DE MANTENIMIENTO Y REPARACION DE VEHICULO TOYOTA HILUX PLACA EL07139</t>
  </si>
  <si>
    <t>LNNM   SERVICIO MANTENIMEINTO DE FLOTILLA VEHICULO</t>
  </si>
  <si>
    <t>LNNM  SERVICIO DE MANTENIMIENTO Y REP DE VEHICULO</t>
  </si>
  <si>
    <t>FEM-MANTENIMIENTO PREVENTIVO Y CORRECTIVO REALIZADOS AL CUARTO FRIO</t>
  </si>
  <si>
    <t>EMH-MANTENIMIENTO PREVENTIVO DE 51 IRE ACONDICIONADOS</t>
  </si>
  <si>
    <t>REC-MANTENIMIENTO PREVENTIVO Y CORRECTIVO DE AIRES ACONDICIONADOS</t>
  </si>
  <si>
    <t>REC-SERVICIO DE HOSPEDAJE Y USO DE SALONES</t>
  </si>
  <si>
    <t>UM   3ER PAGO COMPRA DE PRODUCTOS COMESTRIBLES PARA CONGRESO</t>
  </si>
  <si>
    <t>LNNM  COMPRA DE MATERIALES  DE LIMPIEZAS Y DESECHABLES</t>
  </si>
  <si>
    <t>JVM  SERVICIO DE FUMIGACION AGOSTO  2021</t>
  </si>
  <si>
    <t>JVM  SERVICIO FUMIGACION SEPT 2021</t>
  </si>
  <si>
    <t>REC-CONTRATACION DE SERVICIOS DE AGENCIA DE MARKETING DIGITAL PARA LA COLABORACION DE PUBLICIDAD...</t>
  </si>
  <si>
    <t>UM-PARA INGRESAR LA CX P  LISTIN DIARIO AL 31/12/2016 UM</t>
  </si>
  <si>
    <t>REC  SUSCRIPCION PEERIODICO</t>
  </si>
  <si>
    <t>UM-ADQUISICION DE TICKETS DE COMBUSTIBLE PARA USO EN LOS VEHICULOS DE RECINTO</t>
  </si>
  <si>
    <t>REC-SERVICIO DE FUMIGACION</t>
  </si>
  <si>
    <t>REC  SERVICIO DE IMPRESION INFORME EJECUTIVO 2013-2019</t>
  </si>
  <si>
    <t>EMH  COMPRA DE ARTICULOS DE HIGUIENE Y LIMPIEZA</t>
  </si>
  <si>
    <t>LNM-FACTAS VARIAS DE Ezequiel Bionegym . srl / LNNM/PERIODO 2015</t>
  </si>
  <si>
    <t>REC- SERVICIO DE MANTENIMIENTO DE ASCENSORES</t>
  </si>
  <si>
    <t>EMH   COMPRA DE DESBROZADORAS O TRIMMER PROFESIONAL PARA CORTAR CESPED</t>
  </si>
  <si>
    <t>FEM   COMPRA MATERIALES FERRETEROS</t>
  </si>
  <si>
    <t>FEM  COMPRA BOMBA DE EXTRACCION Y SIERRA ELECTRICA</t>
  </si>
  <si>
    <t>REC-CONTRATACION DE SERVICIOS DE ALGUACIL</t>
  </si>
  <si>
    <t>REC-COSTO CUATRIMESTRE MAYO-AGOSTO 2016 ESTUDIANTE EDDY A. ALMONTE</t>
  </si>
  <si>
    <t>REC-COSTO CUATRIMESTRE MAYO-AGOSTO 2016 ESTUDIANTE JUAN D. MOLINEAUX</t>
  </si>
  <si>
    <t>LNM- COMPRA DE GAS A GRANEL (PENDIENTE DE RECIBIR)</t>
  </si>
  <si>
    <t>FEM-ADQUISICION DE GASOIL PARA LA PLANTA ELECTRICA (PENDIENTE DE RECIBIR)</t>
  </si>
  <si>
    <t>FEM-ADQUISICION DE GAS PARA LA COCINA</t>
  </si>
  <si>
    <t>REC-ADQUISICION DE GASOIL PARA LA PLANTA ELECTRICA (PENDIENTE ESPERA DE EXPEDIENTE)</t>
  </si>
  <si>
    <t>FEM  ADQUISICION COMBUSTIBLE</t>
  </si>
  <si>
    <t>FEM-COMPRA DE GAS LICUADO DE PETROLEO (GLP) PARA COCCION DE ALIMENTOS DE NUESTRO RECINTO</t>
  </si>
  <si>
    <t>EMH-SERVICIO DE FUMIGACION Y CONTROL DE PLAGAS</t>
  </si>
  <si>
    <t>REC-ADQUISICION DE SUMINISTRO DE COCINA DE LA RECTORIA, DIRIGIDO A LAS MIPYMES</t>
  </si>
  <si>
    <t>EMH-ADQUISICION DE BATERIAS E INVERSORES PARA LOS RECINTOS EMH,EPH Y LNM (SIN RECIBIR EXPEDIENTE)</t>
  </si>
  <si>
    <t>REC-SERVICIO DE NOTARIZACION DE 75 CONTRATOS DEL LNM</t>
  </si>
  <si>
    <t>LNM-Materiales de oficina</t>
  </si>
  <si>
    <t>UM-FACT VARIAS DE Imprenta Paniagua /UM/Periodo 2014</t>
  </si>
  <si>
    <t>JVM   ADQUISICON DE FOLDERS IMPRESOS PARA DTO REGISTRO</t>
  </si>
  <si>
    <t>FEM-LAMINADO DE AULAS DEL RECINTO</t>
  </si>
  <si>
    <t>FEM-SERVICIOS DE LAMINADO DE PUERTAS, VENTANAS Y SEÑALIZACION DE PARQUEOS</t>
  </si>
  <si>
    <t>UM-FACT A010010011500000160/172 DE impresos Camilo/UM/periodo 2011y 2012</t>
  </si>
  <si>
    <t>REC-SERV. DE DISTRIBUCION REVISTAS</t>
  </si>
  <si>
    <t>EMH  COMPRA DE GEL ANTIBACTERIAL Y MASCARILLA PARA EL RECINTO</t>
  </si>
  <si>
    <t>LNNM   COMPRA MATERIALES DE LIMPIEZA</t>
  </si>
  <si>
    <t>UM-fact A01001001150002309/ Inversiones Toledo /UM/periodo 2015</t>
  </si>
  <si>
    <t>REC-SERVICIO DE MANTENIMIENTO DE ASCENSORES</t>
  </si>
  <si>
    <t>LNM- MANT. Y REP. DE ASCENSORES (PENDIENTE DE RECIBIR)</t>
  </si>
  <si>
    <t>EPH- NOTARIZACION DE CONTRATOS</t>
  </si>
  <si>
    <t>JVM-MANTENIMIENTO PLANTA ELECTRICA</t>
  </si>
  <si>
    <t>JVM COMPRA MATERIALES DE LIMPIEZA Y COCINA</t>
  </si>
  <si>
    <t>EMH-fact A010010010100000008/EMH/PERIODO 2011</t>
  </si>
  <si>
    <t>REC   RENOVACION DE LCENCIA DE ADOBE CREATE CLOUD</t>
  </si>
  <si>
    <t>EPH- SERVICIO DE FUMIGACION</t>
  </si>
  <si>
    <t>REC-SERVICIO DE MANTENIMIENTO DE GENERADORES ELECTRICOS</t>
  </si>
  <si>
    <t>UM-ADQUISICION DE AGUA EMBOTELLADA PARA CONSUMO DE LOS ESTUDIANTES</t>
  </si>
  <si>
    <t>EMH    SERVICIO DE MANTENIMIENTO DE INSFRAESTRUTURA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</si>
  <si>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</si>
  <si>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</si>
  <si>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</si>
  <si>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</si>
  <si>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EMH- COMPRA DE UTILES DE OFICINA Y ENSEÑANZA (PENDIENTE DE RECIBIR)</t>
  </si>
  <si>
    <t>REC-SERVICIOS FOTOGRAFICOS</t>
  </si>
  <si>
    <t>LNM-SERVICIO DE FUMIGACION DE LOS ESPACIOS INTERIORES Y EXTERIORES</t>
  </si>
  <si>
    <t>LNM- SERVICIO DE FUMIGACION (PENDIENTE DE RECIBIR)</t>
  </si>
  <si>
    <t>LNM-FACTS VARIAS Pollo Licey . SRL/LNNM/PERIODO 2015</t>
  </si>
  <si>
    <t>REC-PARTICIPACION EN XI CONGRESO INTERNACIONAL DE DIRECCION DE PROYECTOS PMI RD2021</t>
  </si>
  <si>
    <t>EMH-ADQUISICION DE ARTICULOS DE LIMPIEZA E HIGIENE</t>
  </si>
  <si>
    <t>UM-SERVICIOS DE FUMIGACION EN TODAS LAS AREAS DEL RECINTO UM</t>
  </si>
  <si>
    <t>EPH-ADQUISICION DE REMANENTE DE ALIMENTACION PARA ESTUDIANTES DEL RECINTO</t>
  </si>
  <si>
    <t>EPH-ADQUISICION DE REMANENTE DE ALIMENTACION PARA USO DEL RECINTO</t>
  </si>
  <si>
    <t>EMH-fact A0200200022600000004 DEL EMH/Ramon Valdez/PERIODO 2012</t>
  </si>
  <si>
    <t>REC-CURSOS LEADER HAPPINESS OFFICER</t>
  </si>
  <si>
    <t>FEM-fact A010010010100002460/ FEM/ S &amp;G Computer /Periodo 2012</t>
  </si>
  <si>
    <t>REC-SERVICIO DE SEGURIDAD RECINTO JVM</t>
  </si>
  <si>
    <t>REC-SERVICIO DE SEGURIDAD RECINTO FEM Y EMH</t>
  </si>
  <si>
    <t>UM-SERVICIO MANTENIMIENTO DE VEHICULO</t>
  </si>
  <si>
    <t>REC- CIERRE DE PROYECTO DYNAMICS AX</t>
  </si>
  <si>
    <t>FEM  COMPRA TICKET DE COMBUSTIBLE</t>
  </si>
  <si>
    <t>EMH-COMPRA Y REPOSICION DE TICKETS DE COMBUSTIBLES PARA CONSUMO Y DILIGENCIAS</t>
  </si>
  <si>
    <t>LNM- COMPRA DE GASOIL (PENDIENTE DE RECIBIR)</t>
  </si>
  <si>
    <t>EPH-COMBUSTIBLE PARA LA PLANTA ELECTRICA (PENDIENTE DE RECIBIR)</t>
  </si>
  <si>
    <t>JVM-COMPRA DE PARAGUAS,POLOSHERT SERIGRAFIADOS  (PENDIENTE ESPERA DE EXPEDIENTE)</t>
  </si>
  <si>
    <t>LNNM  COMPRA DE MATERIALES DE LIMPIEZA</t>
  </si>
  <si>
    <t>FEM-fact P010010010108132432 /FEM/Technalab/periodo 2014</t>
  </si>
  <si>
    <t xml:space="preserve">    UM-PARA INGRESAR LA CX P TV CABLE SAN JUAN AL 31/12/2016 *UM</t>
  </si>
  <si>
    <t>REC-USO DE LABORATORIO PARA LA MAESTRIA EN BIOLOGIA, EN LAS ASIGNATURAS ZOOLOGIA GENERAL</t>
  </si>
  <si>
    <t>EMH-fact A010010010200000201/EMH/V.R.O/ periodo 2013</t>
  </si>
  <si>
    <t>JVM- ADQUISICION DE SERVICIO DE MANTENIMIENTO Y REPARACION DE VEHICULOS POR UN AÑO</t>
  </si>
  <si>
    <t>JVM-ALIMENTOS Y BEBIDAS PARA PERSONAS</t>
  </si>
  <si>
    <t>REC-REFRIGERIO Y ALMUERZO REUNION EQUIPO DE COMPRAS TODOS LOS RECINTOS</t>
  </si>
  <si>
    <t>45 Dias</t>
  </si>
  <si>
    <t>Recinto</t>
  </si>
  <si>
    <t>Concepto</t>
  </si>
  <si>
    <t>Terminos de pago (días)</t>
  </si>
  <si>
    <t>TOTALES</t>
  </si>
  <si>
    <t>INSTITUTO SUPERIOR DE FORMACION DOCENTE SALOME UREÑA</t>
  </si>
  <si>
    <t>Relación de Estado de Cuentas de Suplidores</t>
  </si>
  <si>
    <t>Fecha:</t>
  </si>
  <si>
    <t>Corresp. Septiembre 2021</t>
  </si>
  <si>
    <t>Etiquetas de fila</t>
  </si>
  <si>
    <t>EMH</t>
  </si>
  <si>
    <t>EPH</t>
  </si>
  <si>
    <t>FEM</t>
  </si>
  <si>
    <t>JVM</t>
  </si>
  <si>
    <t>LNM</t>
  </si>
  <si>
    <t>REC</t>
  </si>
  <si>
    <t>Total general</t>
  </si>
  <si>
    <t>Suma de BALANCE
RD$</t>
  </si>
  <si>
    <t>UM</t>
  </si>
  <si>
    <t>UM-suscripcion</t>
  </si>
  <si>
    <t>CHECK POINT</t>
  </si>
  <si>
    <t xml:space="preserve">REC- COMPRA DE DISPENSADOR DE GEL Y TERMOMETRO CON VOZ </t>
  </si>
  <si>
    <t>A010010011500000052</t>
  </si>
  <si>
    <t>A010010011500000011</t>
  </si>
  <si>
    <t>A020020021500000020</t>
  </si>
  <si>
    <t>A030030010100059788</t>
  </si>
  <si>
    <t>A030030010100051507</t>
  </si>
  <si>
    <t>A010010011500000302</t>
  </si>
  <si>
    <t>A010010011500000002</t>
  </si>
  <si>
    <t>A010010011500000160</t>
  </si>
  <si>
    <t>A010010011500002309</t>
  </si>
  <si>
    <t>A010010010100000008</t>
  </si>
  <si>
    <t>A050010011500000566</t>
  </si>
  <si>
    <t>A030020011500003200</t>
  </si>
  <si>
    <t>A020020002260000004</t>
  </si>
  <si>
    <t>A010010010100002460</t>
  </si>
  <si>
    <t xml:space="preserve"> P01001001010812432</t>
  </si>
  <si>
    <t>A010010010100006266</t>
  </si>
  <si>
    <t>A010010010200000201</t>
  </si>
  <si>
    <t>B1500000324</t>
  </si>
  <si>
    <t>D SANSON EXQUISITECES</t>
  </si>
  <si>
    <t>EPH- SERVICIOS DE CATERING</t>
  </si>
  <si>
    <t>Fecha de Registro</t>
  </si>
  <si>
    <t>No. de Factura o Comprobante</t>
  </si>
  <si>
    <t>Nombre del Acreedor</t>
  </si>
  <si>
    <t>Monto de la Deuda RD$</t>
  </si>
  <si>
    <t>Fecha de Vencimiento</t>
  </si>
  <si>
    <t>JOSE ERNESTO JIMENEZ</t>
  </si>
  <si>
    <t>DIRECTOR FINANCIERO, ISFODOSU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</si>
</sst>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0"/>
      <name val="Times New Roman"/>
      <family val="1"/>
    </font>
    <font>
      <sz val="8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9525</xdr:colOff>
          <xdr:row>7</xdr:row>
          <xdr:rowOff>228600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2</xdr:col>
          <xdr:colOff>9525</xdr:colOff>
          <xdr:row>7</xdr:row>
          <xdr:rowOff>228600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1564739</xdr:colOff>
      <xdr:row>0</xdr:row>
      <xdr:rowOff>0</xdr:rowOff>
    </xdr:from>
    <xdr:to>
      <xdr:col>5</xdr:col>
      <xdr:colOff>233083</xdr:colOff>
      <xdr:row>3</xdr:row>
      <xdr:rowOff>99003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0314" y="0"/>
          <a:ext cx="716219" cy="87052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 Bernalys Villar Diaz" refreshedDate="44473.509878009259" createdVersion="7" refreshedVersion="7" minRefreshableVersion="3" recordCount="147" xr:uid="{E5208924-2426-40F8-8D4A-529E967C605B}">
  <cacheSource type="worksheet">
    <worksheetSource ref="B8:I157" sheet="Hoja1"/>
  </cacheSource>
  <cacheFields count="8">
    <cacheField name="Recinto" numFmtId="0">
      <sharedItems count="15">
        <s v="JVM"/>
        <s v="REC"/>
        <s v="FEM"/>
        <s v="EMH"/>
        <s v="LNM"/>
        <s v="EPH"/>
        <s v="UM"/>
        <s v="" u="1"/>
        <s v="LNN" u="1"/>
        <s v="   " u="1"/>
        <s v="UM-" u="1"/>
        <s v="N/C" u="1"/>
        <s v="ANU" u="1"/>
        <s v="PAG" u="1"/>
        <s v="UM " u="1"/>
      </sharedItems>
    </cacheField>
    <cacheField name="Fecha" numFmtId="14">
      <sharedItems containsSemiMixedTypes="0" containsNonDate="0" containsDate="1" containsString="0" minDate="2015-09-18T00:00:00" maxDate="2021-10-01T00:00:00"/>
    </cacheField>
    <cacheField name="No. De Referencia" numFmtId="49">
      <sharedItems containsBlank="1"/>
    </cacheField>
    <cacheField name="Nombre" numFmtId="49">
      <sharedItems/>
    </cacheField>
    <cacheField name="Concepto" numFmtId="49">
      <sharedItems/>
    </cacheField>
    <cacheField name="BALANCE_x000a_RD$" numFmtId="164">
      <sharedItems containsSemiMixedTypes="0" containsString="0" containsNumber="1" minValue="-345" maxValue="994683.36"/>
    </cacheField>
    <cacheField name="Terminos de pago (días)" numFmtId="49">
      <sharedItems/>
    </cacheField>
    <cacheField name="Vencimiento" numFmtId="14">
      <sharedItems containsSemiMixedTypes="0" containsNonDate="0" containsDate="1" containsString="0" minDate="2015-11-02T00:00:00" maxDate="2021-11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7">
  <r>
    <x v="0"/>
    <d v="2017-09-20T00:00:00"/>
    <s v="A010010011500000609"/>
    <s v="AD MARKETING LIVE,S.R.L."/>
    <s v="JVM-REFRIGERIO Y ALMUERZO"/>
    <n v="52392"/>
    <s v="45 Dias"/>
    <d v="2017-11-04T00:00:00"/>
  </r>
  <r>
    <x v="1"/>
    <d v="2017-12-01T00:00:00"/>
    <s v="A010010011500000607"/>
    <s v="AD MARKETING LIVE,S.R.L."/>
    <s v="REC-CATERING ACTIVIDADES VARIAS"/>
    <n v="44745.599999999999"/>
    <s v="45 Dias"/>
    <d v="2018-01-15T00:00:00"/>
  </r>
  <r>
    <x v="2"/>
    <d v="2018-02-15T00:00:00"/>
    <s v="A010010011500075097"/>
    <s v="Agua Crystal, S.A."/>
    <s v="FEM-COMPRA DE AGUA PURIFICADA 5 GL"/>
    <n v="12150"/>
    <s v="45 Dias"/>
    <d v="2018-04-01T00:00:00"/>
  </r>
  <r>
    <x v="2"/>
    <d v="2018-02-21T00:00:00"/>
    <s v="A010010011500075240"/>
    <s v="Agua Crystal, S.A."/>
    <s v="FEM-COMPRA DE AGUA PURIFICADA 5GL"/>
    <n v="10152"/>
    <s v="45 Dias"/>
    <d v="2018-04-07T00:00:00"/>
  </r>
  <r>
    <x v="2"/>
    <d v="2018-03-07T00:00:00"/>
    <s v="A010010011500075569"/>
    <s v="Agua Crystal, S.A."/>
    <s v="FEM-COMPRA AGUA PURIFICADA 5GL"/>
    <n v="11124"/>
    <s v="45 Dias"/>
    <d v="2018-04-21T00:00:00"/>
  </r>
  <r>
    <x v="2"/>
    <d v="2021-07-01T00:00:00"/>
    <s v="B1500027611"/>
    <s v="Agua Crystal, S.A."/>
    <s v="FEM-COMPRA DE AGUA PURIFICADA"/>
    <n v="6900"/>
    <s v="45 Dias"/>
    <d v="2021-08-15T00:00:00"/>
  </r>
  <r>
    <x v="2"/>
    <d v="2021-08-18T00:00:00"/>
    <s v="B1500028426"/>
    <s v="Agua Crystal, S.A."/>
    <s v="FEM-COMPRA DE AGUA PURIFICADA"/>
    <n v="4560"/>
    <s v="45 Dias"/>
    <d v="2021-10-02T00:00:00"/>
  </r>
  <r>
    <x v="2"/>
    <d v="2021-09-02T00:00:00"/>
    <s v="B0400013229"/>
    <s v="Agua Crystal, S.A."/>
    <s v="N/C AFECTA FACTURA B1500027611"/>
    <n v="-345"/>
    <s v="45 Dias"/>
    <d v="2021-10-17T00:00:00"/>
  </r>
  <r>
    <x v="3"/>
    <d v="2021-09-06T00:00:00"/>
    <s v="B1500028854"/>
    <s v="Agua Crystal, S.A."/>
    <s v="EMH   COMPRA DE BOTELLONES DE AGUA POTABLE PARA EL RECINTO"/>
    <n v="13740"/>
    <s v="45 Dias"/>
    <d v="2021-10-21T00:00:00"/>
  </r>
  <r>
    <x v="3"/>
    <d v="2021-09-20T00:00:00"/>
    <s v="B1500029087"/>
    <s v="Agua Crystal, S.A."/>
    <s v="EMH  COMPRA DE BOTELLONES DE AGUA"/>
    <n v="13440"/>
    <s v="45 Dias"/>
    <d v="2021-11-04T00:00:00"/>
  </r>
  <r>
    <x v="2"/>
    <d v="2021-09-22T00:00:00"/>
    <s v="B1500029152"/>
    <s v="Agua Crystal, S.A."/>
    <s v="FEM- COMPRA DE AGUA (PENDIENTE DE RECIBIR"/>
    <n v="11571"/>
    <s v="45 Dias"/>
    <d v="2021-11-06T00:00:00"/>
  </r>
  <r>
    <x v="3"/>
    <d v="2016-12-31T00:00:00"/>
    <s v="PROVEEDORES"/>
    <s v="Albadoca , S.A."/>
    <s v="EMH-FACT A010010011500000052/56/57 del EMH -PERIODO 2014-2015"/>
    <n v="65050"/>
    <s v="45 Dias"/>
    <d v="2017-02-14T00:00:00"/>
  </r>
  <r>
    <x v="3"/>
    <d v="2021-09-03T00:00:00"/>
    <s v="B1500000030"/>
    <s v="ALEJANDRO DE OLEO CUELLO"/>
    <s v="EMH COMPRA DE DISPENSADOR PARA GEL Y TERMOMETRO DIGITAL PARA EL RECINTO"/>
    <n v="26904"/>
    <s v="45 Dias"/>
    <d v="2021-10-18T00:00:00"/>
  </r>
  <r>
    <x v="0"/>
    <d v="2021-09-06T00:00:00"/>
    <s v="B1500000031"/>
    <s v="ALEJANDRO DE OLEO CUELLO"/>
    <s v="JVM-ADQUISICION DE MATERIAL DE LIMPIEZA Y UTENSILIOS DE COCINA"/>
    <n v="23600"/>
    <s v="45 Dias"/>
    <d v="2021-10-21T00:00:00"/>
  </r>
  <r>
    <x v="4"/>
    <d v="2021-09-10T00:00:00"/>
    <s v="B1500000516"/>
    <s v="ALMACEN JUAN MARIA GARCIAS"/>
    <s v="LNM-COMPRA DE PROVISIONES (PENDIENTE DE RECIBIR)"/>
    <n v="140396.79999999999"/>
    <s v="45 Dias"/>
    <d v="2021-10-25T00:00:00"/>
  </r>
  <r>
    <x v="4"/>
    <d v="2021-09-17T00:00:00"/>
    <s v="B1500044594"/>
    <s v="Almacenes El Encanto, S.A.S."/>
    <s v="LNM-COMPRA DE PROVISIONES (REMANENTE)PARA EL USO DE LA ALIMENTACION DE LOS ESTUDIANTES DEL RECINTO"/>
    <n v="3874.8"/>
    <s v="45 Dias"/>
    <d v="2021-11-01T00:00:00"/>
  </r>
  <r>
    <x v="4"/>
    <d v="2021-09-23T00:00:00"/>
    <s v="B1500044607"/>
    <s v="Almacenes El Encanto, S.A.S."/>
    <s v="LNM-COMPRA DE PROVISIONES (REMANENTE)PARA EL USO DE LA ALIMENTACION DE LOS ESTUDIANTES DEL RECINTO"/>
    <n v="2584.8000000000002"/>
    <s v="45 Dias"/>
    <d v="2021-11-07T00:00:00"/>
  </r>
  <r>
    <x v="1"/>
    <d v="2015-09-18T00:00:00"/>
    <s v="A010010011500000050"/>
    <s v="Asoc.Dom.de Rectores de Universidades"/>
    <s v="REC-PARTICIPACION DE 5 COLABORADORES SEMINARIO REFORMA CURRICULAR. 17 SEPT. 2016"/>
    <n v="20000"/>
    <s v="45 Dias"/>
    <d v="2015-11-02T00:00:00"/>
  </r>
  <r>
    <x v="4"/>
    <d v="2021-07-08T00:00:00"/>
    <m/>
    <s v="Bosquesa , srl"/>
    <s v="LNM-SERVICIO DE REPARACION Y MANTENIMIENTO DE LOS EQUIPOS DE JARDINERIA"/>
    <n v="10911.15"/>
    <s v="45 Dias"/>
    <d v="2021-08-22T00:00:00"/>
  </r>
  <r>
    <x v="4"/>
    <d v="2021-09-14T00:00:00"/>
    <s v="B1500001739"/>
    <s v="Bosquesa , srl"/>
    <s v="LNNM  SERVICIO DE MANTENIMIENTO Y REP DE EQUIP JARDINERIA"/>
    <n v="20898.3"/>
    <s v="45 Dias"/>
    <d v="2021-10-29T00:00:00"/>
  </r>
  <r>
    <x v="1"/>
    <d v="2021-09-08T00:00:00"/>
    <s v="B1500000168"/>
    <s v="CELNA ENTERPRISES, SRL"/>
    <s v="REC  COMPRA DE ACCESORIOS DE INORMATICA PARA EL ISFODOSU"/>
    <n v="28677.78"/>
    <s v="45 Dias"/>
    <d v="2021-10-23T00:00:00"/>
  </r>
  <r>
    <x v="1"/>
    <d v="2020-01-29T00:00:00"/>
    <s v="B1500000245"/>
    <s v="CENPA COMERCIAL , SRL"/>
    <s v="REC-COMPRA DE ALIMENTOS (PENDIENTE ESPERA DE EXPEDIENTE)"/>
    <n v="39189.120000000003"/>
    <s v="45 Dias"/>
    <d v="2020-03-14T00:00:00"/>
  </r>
  <r>
    <x v="2"/>
    <d v="2020-01-29T00:00:00"/>
    <s v="B1500000248"/>
    <s v="CENPA COMERCIAL , SRL"/>
    <s v="FEM-COMPRA DE ALIMENTOS (PENDIENTE ESPERA DE EXPEDIENTE)"/>
    <n v="8760"/>
    <s v="45 Dias"/>
    <d v="2020-03-14T00:00:00"/>
  </r>
  <r>
    <x v="1"/>
    <d v="2021-09-09T00:00:00"/>
    <s v="B1500000739"/>
    <s v="CENTRO XPERT , SRL"/>
    <s v="RECT  COMPRA DE ACCESORISO DE INFORMATIVA PARA ISFODOSU"/>
    <n v="111827.13"/>
    <s v="45 Dias"/>
    <d v="2021-10-24T00:00:00"/>
  </r>
  <r>
    <x v="3"/>
    <d v="2016-12-31T00:00:00"/>
    <s v="PROVEEDORES"/>
    <s v="Cigoil Caribe, S.A."/>
    <s v="EMH-FACT A010010011500000011 DEL EMH / D/F 16/11/2015"/>
    <n v="15939"/>
    <s v="45 Dias"/>
    <d v="2017-02-14T00:00:00"/>
  </r>
  <r>
    <x v="2"/>
    <d v="2016-12-31T00:00:00"/>
    <s v="PROVEEDORES"/>
    <s v="Circuit Worl, srl"/>
    <s v="FEM-FACT A020020021500000020 DEL FEM D/F 25/02/2015"/>
    <n v="61900.02"/>
    <s v="45 Dias"/>
    <d v="2017-02-14T00:00:00"/>
  </r>
  <r>
    <x v="0"/>
    <d v="2021-09-16T00:00:00"/>
    <s v="B1500000002"/>
    <s v="CM MAJO ENTERPRISES, SRL"/>
    <s v="JVM  COMPRA DE MATERIALES DE LIMPIEZA Y UTENSILIO DE COCINA"/>
    <n v="102937"/>
    <s v="45 Dias"/>
    <d v="2021-10-31T00:00:00"/>
  </r>
  <r>
    <x v="1"/>
    <d v="2021-07-30T00:00:00"/>
    <s v="PR00008582"/>
    <s v="COLLEGE BOARD"/>
    <s v="REC-CORRESPONDIENTE A 433 PRUEBAS DE APTITUD PAA  Y 73 PRUEBAS ELASH A  UN MONTO US$7,398 A UNA ..."/>
    <n v="420958.77"/>
    <s v="45 Dias"/>
    <d v="2021-09-13T00:00:00"/>
  </r>
  <r>
    <x v="1"/>
    <d v="2021-08-31T00:00:00"/>
    <s v="PR00008645"/>
    <s v="COLLEGE BOARD"/>
    <s v="REC-CORRESPONDIENTE A 360 PRUEBAS DE APTITUD PAA A UN MONTO US$11,365.52 A UNA TAS RD$56.9017"/>
    <n v="645717.4"/>
    <s v="45 Dias"/>
    <d v="2021-10-15T00:00:00"/>
  </r>
  <r>
    <x v="5"/>
    <d v="2021-08-06T00:00:00"/>
    <s v="B1500000419"/>
    <s v="COMERCIALIZADORA LANIPSE"/>
    <s v="EPH-ADQUISICION REMANENTE DE ALIMENTOS Y BEBIDAS PARA USO DEL RECINTO"/>
    <n v="11690.68"/>
    <s v="45 Dias"/>
    <d v="2021-09-20T00:00:00"/>
  </r>
  <r>
    <x v="5"/>
    <d v="2021-09-21T00:00:00"/>
    <s v="B1500000429"/>
    <s v="COMERCIALIZADORA LANIPSE"/>
    <s v="EPH-COMPRA DE REMANENTES DE ALIMENTOS"/>
    <n v="21376.38"/>
    <s v="45 Dias"/>
    <d v="2021-11-05T00:00:00"/>
  </r>
  <r>
    <x v="5"/>
    <d v="2021-09-22T00:00:00"/>
    <s v="B1500000430"/>
    <s v="COMERCIALIZADORA LANIPSE"/>
    <s v="EPH-COMPRA DE REMANENTE DE ALIMENTOS"/>
    <n v="6562.5"/>
    <s v="45 Dias"/>
    <d v="2021-11-06T00:00:00"/>
  </r>
  <r>
    <x v="3"/>
    <d v="2021-05-05T00:00:00"/>
    <s v="B1500000236"/>
    <s v="Compu Office Dominicana SRL"/>
    <s v="EMH-ADQUISICION DE TONERS (PENDIENTE ESPERA DE EXPEDIENTE)"/>
    <n v="870060.68"/>
    <s v="45 Dias"/>
    <d v="2021-06-19T00:00:00"/>
  </r>
  <r>
    <x v="2"/>
    <d v="2021-09-30T00:00:00"/>
    <s v="B1500000108"/>
    <s v="CONGESUR CONGELADOS DEL SUR"/>
    <s v="FEM- REMANENTE DE ALIMENTACION (PENDIENTE DE RECIBIR)"/>
    <n v="11684"/>
    <s v="45 Dias"/>
    <d v="2021-11-14T00:00:00"/>
  </r>
  <r>
    <x v="3"/>
    <d v="2021-09-27T00:00:00"/>
    <s v="B1500000033"/>
    <s v="Constructora Estrucdom, SRL"/>
    <s v="EMH- MANTENIMIENTO Y REPARACION DE EDIFICIO"/>
    <n v="372290"/>
    <s v="45 Dias"/>
    <d v="2021-11-11T00:00:00"/>
  </r>
  <r>
    <x v="4"/>
    <d v="2021-08-25T00:00:00"/>
    <s v="B1500000304"/>
    <s v="COPYSERVINK DE LA CRUZ, SRL"/>
    <s v="LNNM SERVICIO DE MANTENIMIENTO Y REPARACION DE EQUIPO DE LOS EQUIPOS DE OFICINA"/>
    <n v="8378"/>
    <s v="45 Dias"/>
    <d v="2021-10-09T00:00:00"/>
  </r>
  <r>
    <x v="5"/>
    <d v="2021-08-02T00:00:00"/>
    <s v="B1500000445"/>
    <s v="DI PARTES Y MECANICA DIESEL SRL"/>
    <s v="EPH-SERVICIO DE MANTENIMIENTO Y REPARACION DE VEHICULOS"/>
    <n v="54197.4"/>
    <s v="45 Dias"/>
    <d v="2021-09-16T00:00:00"/>
  </r>
  <r>
    <x v="5"/>
    <d v="2021-08-02T00:00:00"/>
    <s v="B1500000444"/>
    <s v="DI PARTES Y MECANICA DIESEL SRL"/>
    <s v="EPH-SERVICIO DE MANTENIMIENTO Y REPARACION DE VEHICULOS"/>
    <n v="13098"/>
    <s v="45 Dias"/>
    <d v="2021-09-16T00:00:00"/>
  </r>
  <r>
    <x v="5"/>
    <d v="2021-08-25T00:00:00"/>
    <s v="B1500000448"/>
    <s v="DI PARTES Y MECANICA DIESEL SRL"/>
    <s v="EPH-SERVICIO DE MANTENIMIENTO Y REPARACION DE VEHICULOS"/>
    <n v="60416"/>
    <s v="45 Dias"/>
    <d v="2021-10-09T00:00:00"/>
  </r>
  <r>
    <x v="5"/>
    <d v="2021-09-03T00:00:00"/>
    <s v="B1500000453"/>
    <s v="DI PARTES Y MECANICA DIESEL SRL"/>
    <s v="EPH-SERVICIO DE MANTENIMIENTO Y REPARACION DE VEHICULO TOYOTA HILUX PLACA EL07139"/>
    <n v="43238.400000000001"/>
    <s v="45 Dias"/>
    <d v="2021-10-18T00:00:00"/>
  </r>
  <r>
    <x v="4"/>
    <d v="2021-09-08T00:00:00"/>
    <s v="B1500000454"/>
    <s v="DI PARTES Y MECANICA DIESEL SRL"/>
    <s v="LNNM   SERVICIO MANTENIMEINTO DE FLOTILLA VEHICULO"/>
    <n v="5900"/>
    <s v="45 Dias"/>
    <d v="2021-10-23T00:00:00"/>
  </r>
  <r>
    <x v="4"/>
    <d v="2021-09-15T00:00:00"/>
    <s v="B1500000456"/>
    <s v="DI PARTES Y MECANICA DIESEL SRL"/>
    <s v="LNNM  SERVICIO DE MANTENIMIENTO Y REP DE VEHICULO"/>
    <n v="11800"/>
    <s v="45 Dias"/>
    <d v="2021-10-30T00:00:00"/>
  </r>
  <r>
    <x v="2"/>
    <d v="2021-09-21T00:00:00"/>
    <s v="B1500000084"/>
    <s v="Difo Electromecanica, SRL"/>
    <s v="FEM-MANTENIMIENTO PREVENTIVO Y CORRECTIVO REALIZADOS AL CUARTO FRIO"/>
    <n v="46000"/>
    <s v="45 Dias"/>
    <d v="2021-11-05T00:00:00"/>
  </r>
  <r>
    <x v="3"/>
    <d v="2021-09-29T00:00:00"/>
    <s v="B1500000083"/>
    <s v="Difo Electromecanica, SRL"/>
    <s v="EMH-MANTENIMIENTO PREVENTIVO DE 51 IRE ACONDICIONADOS"/>
    <n v="45500"/>
    <s v="45 Dias"/>
    <d v="2021-11-13T00:00:00"/>
  </r>
  <r>
    <x v="1"/>
    <d v="2021-09-29T00:00:00"/>
    <s v="B1500000082"/>
    <s v="Difo Electromecanica, SRL"/>
    <s v="REC-MANTENIMIENTO PREVENTIVO Y CORRECTIVO DE AIRES ACONDICIONADOS"/>
    <n v="45500"/>
    <s v="45 Dias"/>
    <d v="2021-11-13T00:00:00"/>
  </r>
  <r>
    <x v="1"/>
    <d v="2019-12-16T00:00:00"/>
    <s v="B1500000014"/>
    <s v="Direccion General de Aduanas"/>
    <s v="REC-SERVICIO DE HOSPEDAJE Y USO DE SALONES"/>
    <n v="415456.97"/>
    <s v="45 Dias"/>
    <d v="2020-01-30T00:00:00"/>
  </r>
  <r>
    <x v="1"/>
    <d v="2019-12-16T00:00:00"/>
    <s v="B1500000018"/>
    <s v="Direccion General de Aduanas"/>
    <s v="REC-SERVICIO DE HOSPEDAJE Y USO DE SALONES"/>
    <n v="416620.71"/>
    <s v="45 Dias"/>
    <d v="2020-01-30T00:00:00"/>
  </r>
  <r>
    <x v="1"/>
    <d v="2019-12-16T00:00:00"/>
    <s v="B1500000016"/>
    <s v="Direccion General de Aduanas"/>
    <s v="REC-SERVICIO DE HOSPEDAJE Y USO DE SALONES"/>
    <n v="410801.99"/>
    <s v="45 Dias"/>
    <d v="2020-01-30T00:00:00"/>
  </r>
  <r>
    <x v="1"/>
    <d v="2019-12-16T00:00:00"/>
    <s v="B1500000013"/>
    <s v="Direccion General de Aduanas"/>
    <s v="REC-SERVICIO DE HOSPEDAJE Y USO DE SALONES"/>
    <n v="450369.32"/>
    <s v="45 Dias"/>
    <d v="2020-01-30T00:00:00"/>
  </r>
  <r>
    <x v="1"/>
    <d v="2019-12-16T00:00:00"/>
    <s v="B1500000012"/>
    <s v="Direccion General de Aduanas"/>
    <s v="REC-SERVICIO DE HOSPEDAJE Y USO DE SALONES"/>
    <n v="382872.11"/>
    <s v="45 Dias"/>
    <d v="2020-01-30T00:00:00"/>
  </r>
  <r>
    <x v="1"/>
    <d v="2019-12-16T00:00:00"/>
    <s v="B1500000009"/>
    <s v="Direccion General de Aduanas"/>
    <s v="REC-SERVICIO DE HOSPEDAJE Y USO DE SALONES"/>
    <n v="427886.15"/>
    <s v="45 Dias"/>
    <d v="2020-01-30T00:00:00"/>
  </r>
  <r>
    <x v="6"/>
    <d v="2021-09-23T00:00:00"/>
    <s v="B1500001863"/>
    <s v="Distribuidora PDs, SRL"/>
    <s v="UM   3ER PAGO COMPRA DE PRODUCTOS COMESTRIBLES PARA CONGRESO"/>
    <n v="46087"/>
    <s v="45 Dias"/>
    <d v="2021-11-07T00:00:00"/>
  </r>
  <r>
    <x v="4"/>
    <d v="2021-09-10T00:00:00"/>
    <s v="B1500000410"/>
    <s v="DISTRIBUIDORA ROKARY , SRL"/>
    <s v="LNNM  COMPRA DE MATERIALES  DE LIMPIEZAS Y DESECHABLES"/>
    <n v="89680"/>
    <s v="45 Dias"/>
    <d v="2021-10-25T00:00:00"/>
  </r>
  <r>
    <x v="0"/>
    <d v="2021-08-23T00:00:00"/>
    <s v="B1500000104"/>
    <s v="DITA SERVICES SRL"/>
    <s v="JVM  SERVICIO DE FUMIGACION AGOSTO  2021"/>
    <n v="12207.37"/>
    <s v="45 Dias"/>
    <d v="2021-10-07T00:00:00"/>
  </r>
  <r>
    <x v="0"/>
    <d v="2021-09-16T00:00:00"/>
    <s v="B1500000113"/>
    <s v="DITA SERVICES SRL"/>
    <s v="JVM  SERVICIO FUMIGACION SEPT 2021"/>
    <n v="12207.37"/>
    <s v="45 Dias"/>
    <d v="2021-10-31T00:00:00"/>
  </r>
  <r>
    <x v="1"/>
    <d v="2021-09-07T00:00:00"/>
    <s v="B1500000015"/>
    <s v="DMCDIGITAL MARKETING TO CONSUMERS"/>
    <s v="REC-CONTRATACION DE SERVICIOS DE AGENCIA DE MARKETING DIGITAL PARA LA COLABORACION DE PUBLICIDAD..."/>
    <n v="43012.22"/>
    <s v="45 Dias"/>
    <d v="2021-10-22T00:00:00"/>
  </r>
  <r>
    <x v="6"/>
    <d v="2016-12-31T00:00:00"/>
    <s v="PROVEEDORES"/>
    <s v="Editora Listin Diario"/>
    <s v="UM-PARA INGRESAR LA CX P  LISTIN DIARIO AL 31/12/2016 UM"/>
    <n v="3450"/>
    <s v="45 Dias"/>
    <d v="2017-02-14T00:00:00"/>
  </r>
  <r>
    <x v="6"/>
    <d v="2016-12-31T00:00:00"/>
    <s v="PROVEEDORES"/>
    <s v="Editora Listin Diario"/>
    <s v="UM-suscripcion"/>
    <n v="6900"/>
    <s v="45 Dias"/>
    <d v="2017-02-14T00:00:00"/>
  </r>
  <r>
    <x v="1"/>
    <d v="2020-04-25T00:00:00"/>
    <s v="B1500004262"/>
    <s v="Editora Listin Diario"/>
    <s v="REC  SUSCRIPCION PEERIODICO"/>
    <n v="6900"/>
    <s v="45 Dias"/>
    <d v="2020-06-09T00:00:00"/>
  </r>
  <r>
    <x v="6"/>
    <d v="2021-09-07T00:00:00"/>
    <s v="B1500005525"/>
    <s v="Empresas Miltin SRL"/>
    <s v="UM-ADQUISICION DE TICKETS DE COMBUSTIBLE PARA USO EN LOS VEHICULOS DE RECINTO"/>
    <n v="42800"/>
    <s v="45 Dias"/>
    <d v="2021-10-22T00:00:00"/>
  </r>
  <r>
    <x v="6"/>
    <d v="2021-09-07T00:00:00"/>
    <s v="B1500005526"/>
    <s v="Empresas Miltin SRL"/>
    <s v="UM-ADQUISICION DE TICKETS DE COMBUSTIBLE PARA USO EN LOS VEHICULOS DE RECINTO"/>
    <n v="33046"/>
    <s v="45 Dias"/>
    <d v="2021-10-22T00:00:00"/>
  </r>
  <r>
    <x v="1"/>
    <d v="2021-06-22T00:00:00"/>
    <s v="B1500000519"/>
    <s v="Esmeralda Caceres de los Santos"/>
    <s v="REC-SERVICIO DE FUMIGACION"/>
    <n v="14257.94"/>
    <s v="45 Dias"/>
    <d v="2021-08-06T00:00:00"/>
  </r>
  <r>
    <x v="1"/>
    <d v="2020-09-21T00:00:00"/>
    <s v="B1500000077"/>
    <s v="ESPECIALIDADES GRAFICAS MORAN &amp; ASOC"/>
    <s v="REC  SERVICIO DE IMPRESION INFORME EJECUTIVO 2013-2019"/>
    <n v="178864.4"/>
    <s v="45 Dias"/>
    <d v="2020-11-05T00:00:00"/>
  </r>
  <r>
    <x v="3"/>
    <d v="2021-09-03T00:00:00"/>
    <s v="B1500000109"/>
    <s v="EXPRESS SERVICIOS LOGISTICOS"/>
    <s v="EMH  COMPRA DE ARTICULOS DE HIGUIENE Y LIMPIEZA"/>
    <n v="356442.6"/>
    <s v="45 Dias"/>
    <d v="2021-10-18T00:00:00"/>
  </r>
  <r>
    <x v="4"/>
    <d v="2016-12-31T00:00:00"/>
    <s v="PROVEEDORES"/>
    <s v="Ezequiel Bionegym . srl"/>
    <s v="LNM-FACTAS VARIAS DE Ezequiel Bionegym . srl / LNNM/PERIODO 2015"/>
    <n v="20975"/>
    <s v="45 Dias"/>
    <d v="2017-02-14T00:00:00"/>
  </r>
  <r>
    <x v="1"/>
    <d v="2020-08-03T00:00:00"/>
    <s v="B1500000095"/>
    <s v="FAMA ELEVATOR SERVICE, SRL"/>
    <s v="REC- SERVICIO DE MANTENIMIENTO DE ASCENSORES"/>
    <n v="8024"/>
    <s v="45 Dias"/>
    <d v="2020-09-17T00:00:00"/>
  </r>
  <r>
    <x v="3"/>
    <d v="2021-09-06T00:00:00"/>
    <s v="B1500000588"/>
    <s v="FL&amp;M COMERCIAL"/>
    <s v="EMH   COMPRA DE DESBROZADORAS O TRIMMER PROFESIONAL PARA CORTAR CESPED"/>
    <n v="53100"/>
    <s v="45 Dias"/>
    <d v="2021-10-21T00:00:00"/>
  </r>
  <r>
    <x v="2"/>
    <d v="2021-09-07T00:00:00"/>
    <s v="B1500000593"/>
    <s v="FL&amp;M COMERCIAL"/>
    <s v="FEM   COMPRA MATERIALES FERRETEROS"/>
    <n v="155200.09"/>
    <s v="45 Dias"/>
    <d v="2021-10-22T00:00:00"/>
  </r>
  <r>
    <x v="2"/>
    <d v="2021-09-07T00:00:00"/>
    <s v="B1500000592"/>
    <s v="FL&amp;M COMERCIAL"/>
    <s v="FEM  COMPRA BOMBA DE EXTRACCION Y SIERRA ELECTRICA"/>
    <n v="86718.2"/>
    <s v="45 Dias"/>
    <d v="2021-10-22T00:00:00"/>
  </r>
  <r>
    <x v="1"/>
    <d v="2019-11-22T00:00:00"/>
    <s v="B1500000003"/>
    <s v="Francisco Rosario y Asociados, SRL"/>
    <s v="REC-CONTRATACION DE SERVICIOS DE ALGUACIL"/>
    <n v="28674"/>
    <s v="45 Dias"/>
    <d v="2020-01-06T00:00:00"/>
  </r>
  <r>
    <x v="1"/>
    <d v="2016-05-30T00:00:00"/>
    <s v="A010010011500000049"/>
    <s v="Fundación Educativa Oriental"/>
    <s v="REC-COSTO CUATRIMESTRE MAYO-AGOSTO 2016 ESTUDIANTE EDDY A. ALMONTE"/>
    <n v="14450"/>
    <s v="45 Dias"/>
    <d v="2016-07-14T00:00:00"/>
  </r>
  <r>
    <x v="1"/>
    <d v="2016-05-30T00:00:00"/>
    <s v="A010010011500000050"/>
    <s v="Fundación Educativa Oriental"/>
    <s v="REC-COSTO CUATRIMESTRE MAYO-AGOSTO 2016 ESTUDIANTE JUAN D. MOLINEAUX"/>
    <n v="13700"/>
    <s v="45 Dias"/>
    <d v="2016-07-14T00:00:00"/>
  </r>
  <r>
    <x v="4"/>
    <d v="2021-09-22T00:00:00"/>
    <s v="B1500011077"/>
    <s v="Gas Antillanos"/>
    <s v="LNM- COMPRA DE GAS A GRANEL (PENDIENTE DE RECIBIR)"/>
    <n v="103280"/>
    <s v="45 Dias"/>
    <d v="2021-11-06T00:00:00"/>
  </r>
  <r>
    <x v="2"/>
    <d v="2021-07-05T00:00:00"/>
    <s v="B1500000132"/>
    <s v="Grant P.K. Diesel, EIRL"/>
    <s v="FEM-ADQUISICION DE GASOIL PARA LA PLANTA ELECTRICA (PENDIENTE DE RECIBIR)"/>
    <n v="56389"/>
    <s v="45 Dias"/>
    <d v="2021-08-19T00:00:00"/>
  </r>
  <r>
    <x v="2"/>
    <d v="2021-07-05T00:00:00"/>
    <s v="B1500000133"/>
    <s v="Grant P.K. Diesel, EIRL"/>
    <s v="FEM-ADQUISICION DE GAS PARA LA COCINA"/>
    <n v="16341.96"/>
    <s v="45 Dias"/>
    <d v="2021-08-19T00:00:00"/>
  </r>
  <r>
    <x v="1"/>
    <d v="2021-09-01T00:00:00"/>
    <s v="B1500000134"/>
    <s v="Grant P.K. Diesel, EIRL"/>
    <s v="REC-ADQUISICION DE GASOIL PARA LA PLANTA ELECTRICA (PENDIENTE ESPERA DE EXPEDIENTE)"/>
    <n v="134190"/>
    <s v="45 Dias"/>
    <d v="2021-10-16T00:00:00"/>
  </r>
  <r>
    <x v="2"/>
    <d v="2021-09-10T00:00:00"/>
    <s v="B1500000135"/>
    <s v="Grant P.K. Diesel, EIRL"/>
    <s v="FEM  ADQUISICION COMBUSTIBLE"/>
    <n v="57510"/>
    <s v="45 Dias"/>
    <d v="2021-10-25T00:00:00"/>
  </r>
  <r>
    <x v="2"/>
    <d v="2021-09-21T00:00:00"/>
    <s v="B1500000136"/>
    <s v="Grant P.K. Diesel, EIRL"/>
    <s v="FEM-COMPRA DE GAS LICUADO DE PETROLEO (GLP) PARA COCCION DE ALIMENTOS DE NUESTRO RECINTO"/>
    <n v="49278"/>
    <s v="45 Dias"/>
    <d v="2021-11-05T00:00:00"/>
  </r>
  <r>
    <x v="3"/>
    <d v="2021-09-22T00:00:00"/>
    <s v="B1500000228"/>
    <s v="GRUPO RETMOX SRL"/>
    <s v="EMH-SERVICIO DE FUMIGACION Y CONTROL DE PLAGAS"/>
    <n v="16520"/>
    <s v="45 Dias"/>
    <d v="2021-11-06T00:00:00"/>
  </r>
  <r>
    <x v="1"/>
    <d v="2021-09-23T00:00:00"/>
    <s v="B1500001995"/>
    <s v="GTG Industrial, SRL"/>
    <s v="REC-ADQUISICION DE SUMINISTRO DE COCINA DE LA RECTORIA, DIRIGIDO A LAS MIPYMES"/>
    <n v="365144.5"/>
    <s v="45 Dias"/>
    <d v="2021-11-07T00:00:00"/>
  </r>
  <r>
    <x v="3"/>
    <d v="2021-09-03T00:00:00"/>
    <s v="B1500000223"/>
    <s v="HABILITY CONSULTING, SRL"/>
    <s v="EMH-ADQUISICION DE BATERIAS E INVERSORES PARA LOS RECINTOS EMH,EPH Y LNM (SIN RECIBIR EXPEDIENTE)"/>
    <n v="449476.68"/>
    <s v="45 Dias"/>
    <d v="2021-10-18T00:00:00"/>
  </r>
  <r>
    <x v="1"/>
    <d v="2021-04-21T00:00:00"/>
    <s v="B1500000212"/>
    <s v="HERNANDEZ PEGUERO &amp; ASOCIADOS"/>
    <s v="REC-SERVICIO DE NOTARIZACION DE 75 CONTRATOS DEL LNM"/>
    <n v="46905"/>
    <s v="45 Dias"/>
    <d v="2021-06-05T00:00:00"/>
  </r>
  <r>
    <x v="4"/>
    <d v="2017-12-05T00:00:00"/>
    <s v="A010040011500003287"/>
    <s v="Importadora de Prod. p/ Oficinas"/>
    <s v="LNM-Materiales de oficina"/>
    <n v="196.8"/>
    <s v="45 Dias"/>
    <d v="2018-01-19T00:00:00"/>
  </r>
  <r>
    <x v="6"/>
    <d v="2016-12-31T00:00:00"/>
    <s v="PROVEEDORES"/>
    <s v="Imprenta  Hnos Paniagua cxa"/>
    <s v="UM-FACT VARIAS DE Imprenta Paniagua /UM/Periodo 2014"/>
    <n v="14443.2"/>
    <s v="45 Dias"/>
    <d v="2017-02-14T00:00:00"/>
  </r>
  <r>
    <x v="0"/>
    <d v="2021-09-27T00:00:00"/>
    <s v="B1500000014"/>
    <s v="IMPRESORA E.A., SRL"/>
    <s v="JVM   ADQUISICON DE FOLDERS IMPRESOS PARA DTO REGISTRO"/>
    <n v="92000"/>
    <s v="45 Dias"/>
    <d v="2021-11-11T00:00:00"/>
  </r>
  <r>
    <x v="2"/>
    <d v="2019-09-16T00:00:00"/>
    <s v="B1500000292"/>
    <s v="Impresora Kelvis, SRL"/>
    <s v="FEM-LAMINADO DE AULAS DEL RECINTO"/>
    <n v="62776"/>
    <s v="45 Dias"/>
    <d v="2019-10-31T00:00:00"/>
  </r>
  <r>
    <x v="2"/>
    <d v="2019-10-07T00:00:00"/>
    <s v="B1500000300"/>
    <s v="Impresora Kelvis, SRL"/>
    <s v="FEM-SERVICIOS DE LAMINADO DE PUERTAS, VENTANAS Y SEÑALIZACION DE PARQUEOS"/>
    <n v="7788"/>
    <s v="45 Dias"/>
    <d v="2019-11-21T00:00:00"/>
  </r>
  <r>
    <x v="6"/>
    <d v="2016-12-31T00:00:00"/>
    <s v="PROVEEDORES"/>
    <s v="Impresos  Camilo, S.A"/>
    <s v="UM-FACT A010010011500000160/172 DE impresos Camilo/UM/periodo 2011y 2012"/>
    <n v="14630.5"/>
    <s v="45 Dias"/>
    <d v="2017-02-14T00:00:00"/>
  </r>
  <r>
    <x v="1"/>
    <d v="2017-12-21T00:00:00"/>
    <s v="A010010011500000698"/>
    <s v="INSTITUTO POSTAL DOMINICANO"/>
    <s v="REC-SERV. DE DISTRIBUCION REVISTAS"/>
    <n v="51224"/>
    <s v="45 Dias"/>
    <d v="2018-02-04T00:00:00"/>
  </r>
  <r>
    <x v="1"/>
    <d v="2017-12-21T00:00:00"/>
    <s v="A010010011500000697"/>
    <s v="INSTITUTO POSTAL DOMINICANO"/>
    <s v="REC-SERV. DE DISTRIBUCION REVISTAS"/>
    <n v="27950"/>
    <s v="45 Dias"/>
    <d v="2018-02-04T00:00:00"/>
  </r>
  <r>
    <x v="1"/>
    <d v="2017-12-21T00:00:00"/>
    <s v="A010010011500000700"/>
    <s v="INSTITUTO POSTAL DOMINICANO"/>
    <s v="REC-SERV. DE DISTRIBUCION REVISTAS"/>
    <n v="24570"/>
    <s v="45 Dias"/>
    <d v="2018-02-04T00:00:00"/>
  </r>
  <r>
    <x v="1"/>
    <d v="2017-12-21T00:00:00"/>
    <s v="A010010011500000701"/>
    <s v="INSTITUTO POSTAL DOMINICANO"/>
    <s v="REC-SERV. DE DISTRIBUCION REVISTAS"/>
    <n v="16250"/>
    <s v="45 Dias"/>
    <d v="2018-02-04T00:00:00"/>
  </r>
  <r>
    <x v="1"/>
    <d v="2017-12-21T00:00:00"/>
    <s v="A010010011500000699"/>
    <s v="INSTITUTO POSTAL DOMINICANO"/>
    <s v="REC-SERV. DE DISTRIBUCION REVISTAS"/>
    <n v="42250"/>
    <s v="45 Dias"/>
    <d v="2018-02-04T00:00:00"/>
  </r>
  <r>
    <x v="3"/>
    <d v="2021-09-02T00:00:00"/>
    <s v="B1500000359"/>
    <s v="INVERSIONES SANFRA"/>
    <s v="EMH  COMPRA DE GEL ANTIBACTERIAL Y MASCARILLA PARA EL RECINTO"/>
    <n v="55607.5"/>
    <s v="45 Dias"/>
    <d v="2021-10-17T00:00:00"/>
  </r>
  <r>
    <x v="4"/>
    <d v="2021-09-08T00:00:00"/>
    <s v="B1500000360"/>
    <s v="INVERSIONES SANFRA"/>
    <s v="LNNM   COMPRA MATERIALES DE LIMPIEZA"/>
    <n v="33442.080000000002"/>
    <s v="45 Dias"/>
    <d v="2021-10-23T00:00:00"/>
  </r>
  <r>
    <x v="6"/>
    <d v="2016-12-31T00:00:00"/>
    <s v="PROVEEDORES"/>
    <s v="Inversiones Toledo Marte SRL"/>
    <s v="UM-fact A01001001150002309/ Inversiones Toledo /UM/periodo 2015"/>
    <n v="26007"/>
    <s v="45 Dias"/>
    <d v="2017-02-14T00:00:00"/>
  </r>
  <r>
    <x v="1"/>
    <d v="2021-06-08T00:00:00"/>
    <s v="B1500000328"/>
    <s v="J.C.Q, INGENIERIA EN ASENSORES, SRL"/>
    <s v="REC-SERVICIO DE MANTENIMIENTO DE ASCENSORES"/>
    <n v="9468.32"/>
    <s v="45 Dias"/>
    <d v="2021-07-23T00:00:00"/>
  </r>
  <r>
    <x v="4"/>
    <d v="2021-09-03T00:00:00"/>
    <s v="B1500000355"/>
    <s v="JCQ INGENIERIA EN ASCENSORES SRL"/>
    <s v="LNM- MANT. Y REP. DE ASCENSORES (PENDIENTE DE RECIBIR)"/>
    <n v="4734.16"/>
    <s v="45 Dias"/>
    <d v="2021-10-18T00:00:00"/>
  </r>
  <r>
    <x v="5"/>
    <d v="2021-09-20T00:00:00"/>
    <s v="B1500000059"/>
    <s v="JUAN CARLOS ALBA ALBA"/>
    <s v="EPH- NOTARIZACION DE CONTRATOS"/>
    <n v="9971"/>
    <s v="45 Dias"/>
    <d v="2021-11-04T00:00:00"/>
  </r>
  <r>
    <x v="0"/>
    <d v="2019-03-12T00:00:00"/>
    <s v="B1500000006"/>
    <s v="LEONARDO LUCIANO REYES"/>
    <s v="JVM-MANTENIMIENTO PLANTA ELECTRICA"/>
    <n v="34810"/>
    <s v="45 Dias"/>
    <d v="2019-04-26T00:00:00"/>
  </r>
  <r>
    <x v="0"/>
    <d v="2021-09-17T00:00:00"/>
    <s v="B1500000080"/>
    <s v="LOLA 5 MULTISERVICES SRL"/>
    <s v="JVM COMPRA MATERIALES DE LIMPIEZA Y COCINA"/>
    <n v="17957.240000000002"/>
    <s v="45 Dias"/>
    <d v="2021-11-01T00:00:00"/>
  </r>
  <r>
    <x v="3"/>
    <d v="2016-12-31T00:00:00"/>
    <s v="PROVEEDORES"/>
    <s v="Marita Gourmet, SRL"/>
    <s v="EMH-fact A010010010100000008/EMH/PERIODO 2011"/>
    <n v="28855"/>
    <s v="45 Dias"/>
    <d v="2017-02-14T00:00:00"/>
  </r>
  <r>
    <x v="1"/>
    <d v="2021-09-14T00:00:00"/>
    <s v="B1500000106"/>
    <s v="Mattar Consulting, SRL"/>
    <s v="REC   RENOVACION DE LCENCIA DE ADOBE CREATE CLOUD"/>
    <n v="81556.11"/>
    <s v="45 Dias"/>
    <d v="2021-10-29T00:00:00"/>
  </r>
  <r>
    <x v="5"/>
    <d v="2021-09-25T00:00:00"/>
    <s v="B1500000316"/>
    <s v="MEJIA PRADO PEST CONTROL, SRL"/>
    <s v="EPH- SERVICIO DE FUMIGACION"/>
    <n v="17464"/>
    <s v="45 Dias"/>
    <d v="2021-11-09T00:00:00"/>
  </r>
  <r>
    <x v="1"/>
    <d v="2021-07-06T00:00:00"/>
    <s v="B1500000022"/>
    <s v="MIGCORP SERVICES SRL"/>
    <s v="REC-SERVICIO DE MANTENIMIENTO DE GENERADORES ELECTRICOS"/>
    <n v="71053.62"/>
    <s v="45 Dias"/>
    <d v="2021-08-20T00:00:00"/>
  </r>
  <r>
    <x v="1"/>
    <d v="2021-07-06T00:00:00"/>
    <s v="B1500000023"/>
    <s v="MIGCORP SERVICES SRL"/>
    <s v="REC-SERVICIO DE MANTENIMIENTO DE GENERADORES ELECTRICOS"/>
    <n v="62549.919999999998"/>
    <s v="45 Dias"/>
    <d v="2021-08-20T00:00:00"/>
  </r>
  <r>
    <x v="1"/>
    <d v="2021-07-06T00:00:00"/>
    <s v="B1500000024"/>
    <s v="MIGCORP SERVICES SRL"/>
    <s v="REC-SERVICIO DE MANTENIMIENTO DE GENERADORES ELECTRICOS"/>
    <n v="35712.49"/>
    <s v="45 Dias"/>
    <d v="2021-08-20T00:00:00"/>
  </r>
  <r>
    <x v="6"/>
    <d v="2021-09-22T00:00:00"/>
    <s v="B1500000018"/>
    <s v="MINISTERIO CENTRO DES. INT. PAN DE VIDA"/>
    <s v="UM-ADQUISICION DE AGUA EMBOTELLADA PARA CONSUMO DE LOS ESTUDIANTES"/>
    <n v="7230"/>
    <s v="45 Dias"/>
    <d v="2021-11-06T00:00:00"/>
  </r>
  <r>
    <x v="3"/>
    <d v="2021-09-14T00:00:00"/>
    <s v="B1500000010"/>
    <s v="MIXFACIITY ARL, SRL"/>
    <s v="EMH    SERVICIO DE MANTENIMIENTO DE INSFRAESTRUTURA"/>
    <n v="342200"/>
    <s v="45 Dias"/>
    <d v="2021-10-29T00:00:00"/>
  </r>
  <r>
    <x v="2"/>
    <d v="2016-11-30T00:00:00"/>
    <s v="A010010011500000060"/>
    <s v="MULTFOODS GM DOMINICANA"/>
    <s v="FEM-SERVICIOS DE CATERING"/>
    <n v="15888.4"/>
    <s v="45 Dias"/>
    <d v="2017-01-14T00:00:00"/>
  </r>
  <r>
    <x v="6"/>
    <d v="2017-06-21T00:00:00"/>
    <s v="A010010011500001029"/>
    <s v="Multimpresos OHPE, SRL"/>
    <s v="UM-60 SERIGRAFIADOS DE POLO SHIRT"/>
    <n v="31860"/>
    <s v="45 Dias"/>
    <d v="2017-08-05T00:00:00"/>
  </r>
  <r>
    <x v="6"/>
    <d v="2017-10-11T00:00:00"/>
    <s v="A010010011500001075"/>
    <s v="Multimpresos OHPE, SRL"/>
    <s v="UM-125 serigrafía de polo t-shirt"/>
    <n v="70062.5"/>
    <s v="45 Dias"/>
    <d v="2017-11-25T00:00:00"/>
  </r>
  <r>
    <x v="5"/>
    <d v="2016-12-31T00:00:00"/>
    <s v="PROVEEDORES"/>
    <s v="Negociado de vehiculo SRL"/>
    <s v="EPH-PARA INGRESAR LA CX P NEGOCIADO DE VEHIC.  AL 31/12/2016 -EPH"/>
    <n v="15725.31"/>
    <s v="45 Dias"/>
    <d v="2017-02-14T00:00:00"/>
  </r>
  <r>
    <x v="3"/>
    <d v="2021-09-23T00:00:00"/>
    <s v="B1500003757"/>
    <s v="Offitek, SRL"/>
    <s v="EMH- COMPRA DE UTILES DE OFICINA Y ENSEÑANZA (PENDIENTE DE RECIBIR)"/>
    <n v="13879.37"/>
    <s v="45 Dias"/>
    <d v="2021-11-07T00:00:00"/>
  </r>
  <r>
    <x v="1"/>
    <d v="2021-09-08T00:00:00"/>
    <s v="B1500000004"/>
    <s v="OTROJO EIRL"/>
    <s v="REC-SERVICIOS FOTOGRAFICOS"/>
    <n v="117999.99"/>
    <s v="45 Dias"/>
    <d v="2021-10-23T00:00:00"/>
  </r>
  <r>
    <x v="4"/>
    <d v="2021-08-30T00:00:00"/>
    <s v="B1500000192"/>
    <s v="PERFECT PEST CONTROL , SRL"/>
    <s v="LNM-SERVICIO DE FUMIGACION DE LOS ESPACIOS INTERIORES Y EXTERIORES"/>
    <n v="15555.55"/>
    <s v="45 Dias"/>
    <d v="2021-10-14T00:00:00"/>
  </r>
  <r>
    <x v="4"/>
    <d v="2021-09-27T00:00:00"/>
    <s v="B1500000197"/>
    <s v="PERFECT PEST CONTROL , SRL"/>
    <s v="LNM- SERVICIO DE FUMIGACION (PENDIENTE DE RECIBIR)"/>
    <n v="15555.55"/>
    <s v="45 Dias"/>
    <d v="2021-11-11T00:00:00"/>
  </r>
  <r>
    <x v="4"/>
    <d v="2016-12-31T00:00:00"/>
    <s v="PROVEEDORES"/>
    <s v="Pollo Licey ,Srl"/>
    <s v="LNM-FACTS VARIAS Pollo Licey . SRL/LNNM/PERIODO 2015"/>
    <n v="6995.01"/>
    <s v="45 Dias"/>
    <d v="2017-02-14T00:00:00"/>
  </r>
  <r>
    <x v="1"/>
    <d v="2021-09-23T00:00:00"/>
    <s v="B1500000271"/>
    <s v="PROJECT MANAGEMENT INSTITUTE REP.DOM."/>
    <s v="REC-PARTICIPACION EN XI CONGRESO INTERNACIONAL DE DIRECCION DE PROYECTOS PMI RD2021"/>
    <n v="491914.8"/>
    <s v="45 Dias"/>
    <d v="2021-11-07T00:00:00"/>
  </r>
  <r>
    <x v="3"/>
    <d v="2021-09-17T00:00:00"/>
    <s v="B1500000783"/>
    <s v="PROLIMDES COMERCIAL"/>
    <s v="EMH-ADQUISICION DE ARTICULOS DE LIMPIEZA E HIGIENE"/>
    <n v="102567.96"/>
    <s v="45 Dias"/>
    <d v="2021-11-01T00:00:00"/>
  </r>
  <r>
    <x v="6"/>
    <d v="2019-09-27T00:00:00"/>
    <s v="B1500000011"/>
    <s v="R&amp;S INTERNACIONAL SRL"/>
    <s v="UM-SERVICIOS DE FUMIGACION EN TODAS LAS AREAS DEL RECINTO UM"/>
    <n v="19824"/>
    <s v="45 Dias"/>
    <d v="2019-11-11T00:00:00"/>
  </r>
  <r>
    <x v="5"/>
    <d v="2018-11-29T00:00:00"/>
    <s v="B1500000016"/>
    <s v="Rafael Arnaldo Sosa Liriano"/>
    <s v="EPH-ADQUISICION DE REMANENTE DE ALIMENTACION PARA ESTUDIANTES DEL RECINTO"/>
    <n v="3025"/>
    <s v="45 Dias"/>
    <d v="2019-01-13T00:00:00"/>
  </r>
  <r>
    <x v="5"/>
    <d v="2019-01-25T00:00:00"/>
    <s v="B1500000021"/>
    <s v="Rafael Arnaldo Sosa Liriano"/>
    <s v="EPH-ADQUISICION DE REMANENTE DE ALIMENTACION PARA ESTUDIANTES DEL RECINTO"/>
    <n v="14775"/>
    <s v="45 Dias"/>
    <d v="2019-03-11T00:00:00"/>
  </r>
  <r>
    <x v="5"/>
    <d v="2019-01-25T00:00:00"/>
    <s v="B1500000022"/>
    <s v="Rafael Arnaldo Sosa Liriano"/>
    <s v="EPH-ADQUISICION DE REMANENTE DE ALIMENTACION PARA ESTUDIANTES DEL RECINTO"/>
    <n v="850"/>
    <s v="45 Dias"/>
    <d v="2019-03-11T00:00:00"/>
  </r>
  <r>
    <x v="5"/>
    <d v="2019-04-24T00:00:00"/>
    <s v="B1500000028"/>
    <s v="Rafael Arnaldo Sosa Liriano"/>
    <s v="EPH-ADQUISICION DE REMANENTE DE ALIMENTACION PARA ESTUDIANTES DEL RECINTO"/>
    <n v="37423"/>
    <s v="45 Dias"/>
    <d v="2019-06-08T00:00:00"/>
  </r>
  <r>
    <x v="5"/>
    <d v="2019-04-24T00:00:00"/>
    <s v="B1500000029"/>
    <s v="Rafael Arnaldo Sosa Liriano"/>
    <s v="EPH-ADQUISICION DE REMANENTE DE ALIMENTACION PARA ESTUDIANTES DEL RECINTO"/>
    <n v="2975"/>
    <s v="45 Dias"/>
    <d v="2019-06-08T00:00:00"/>
  </r>
  <r>
    <x v="5"/>
    <d v="2019-05-10T00:00:00"/>
    <s v="B1500000030"/>
    <s v="Rafael Arnaldo Sosa Liriano"/>
    <s v="EPH-ADQUISICION DE REMANENTE DE ALIMENTACION PARA USO DEL RECINTO"/>
    <n v="5675"/>
    <s v="45 Dias"/>
    <d v="2019-06-24T00:00:00"/>
  </r>
  <r>
    <x v="3"/>
    <d v="2016-12-31T00:00:00"/>
    <s v="PROVEEDORES"/>
    <s v="Ramon Valdez Perez"/>
    <s v="EMH-fact A0200200022600000004 DEL EMH/Ramon Valdez/PERIODO 2012"/>
    <n v="11600"/>
    <s v="45 Dias"/>
    <d v="2017-02-14T00:00:00"/>
  </r>
  <r>
    <x v="1"/>
    <d v="2019-10-07T00:00:00"/>
    <s v="B1500000010"/>
    <s v="RHUMAN SITE, SRL"/>
    <s v="REC-CURSOS LEADER HAPPINESS OFFICER"/>
    <n v="270279"/>
    <s v="45 Dias"/>
    <d v="2019-11-21T00:00:00"/>
  </r>
  <r>
    <x v="2"/>
    <d v="2016-12-31T00:00:00"/>
    <s v="PROVEEDORES"/>
    <s v="S &amp; G Computer SRL"/>
    <s v="FEM-fact A010010010100002460/ FEM/ S &amp;G Computer /Periodo 2012"/>
    <n v="52020"/>
    <s v="45 Dias"/>
    <d v="2017-02-14T00:00:00"/>
  </r>
  <r>
    <x v="1"/>
    <d v="2021-09-01T00:00:00"/>
    <s v="B1500000034"/>
    <s v="SAFEONE SECURITY COMPANY SRL"/>
    <s v="REC-SERVICIO DE SEGURIDAD RECINTO JVM"/>
    <n v="271277.28000000003"/>
    <s v="45 Dias"/>
    <d v="2021-10-16T00:00:00"/>
  </r>
  <r>
    <x v="1"/>
    <d v="2021-09-01T00:00:00"/>
    <s v="B1500000035"/>
    <s v="SAFEONE SECURITY COMPANY SRL"/>
    <s v="REC-SERVICIO DE SEGURIDAD RECINTO FEM Y EMH"/>
    <n v="994683.36"/>
    <s v="45 Dias"/>
    <d v="2021-10-16T00:00:00"/>
  </r>
  <r>
    <x v="6"/>
    <d v="2021-06-28T00:00:00"/>
    <s v="B1500000172"/>
    <s v="SIMENI PATNER, SRL"/>
    <s v="UM-SERVICIO MANTENIMIENTO DE VEHICULO"/>
    <n v="5296.81"/>
    <s v="45 Dias"/>
    <d v="2021-08-12T00:00:00"/>
  </r>
  <r>
    <x v="1"/>
    <d v="2020-07-20T00:00:00"/>
    <s v="B1500000129"/>
    <s v="SITCORP, SRL"/>
    <s v="REC- CIERRE DE PROYECTO DYNAMICS AX"/>
    <n v="464594.84"/>
    <s v="45 Dias"/>
    <d v="2020-09-03T00:00:00"/>
  </r>
  <r>
    <x v="2"/>
    <d v="2021-09-13T00:00:00"/>
    <s v="B1500060929"/>
    <s v="SUNIX PETROLEUM, S.R.L."/>
    <s v="FEM  COMPRA TICKET DE COMBUSTIBLE"/>
    <n v="85000"/>
    <s v="45 Dias"/>
    <d v="2021-10-28T00:00:00"/>
  </r>
  <r>
    <x v="3"/>
    <d v="2021-09-21T00:00:00"/>
    <s v="B1500060950"/>
    <s v="SUNIX PETROLEUM, S.R.L."/>
    <s v="EMH-COMPRA Y REPOSICION DE TICKETS DE COMBUSTIBLES PARA CONSUMO Y DILIGENCIAS"/>
    <n v="85000"/>
    <s v="45 Dias"/>
    <d v="2021-11-05T00:00:00"/>
  </r>
  <r>
    <x v="4"/>
    <d v="2021-09-23T00:00:00"/>
    <s v="B1500068575"/>
    <s v="SUNIX PETROLEUM, S.R.L."/>
    <s v="LNM- COMPRA DE GASOIL (PENDIENTE DE RECIBIR)"/>
    <n v="70760"/>
    <s v="45 Dias"/>
    <d v="2021-11-07T00:00:00"/>
  </r>
  <r>
    <x v="5"/>
    <d v="2021-09-23T00:00:00"/>
    <s v="B1500068576"/>
    <s v="SUNIX PETROLEUM, S.R.L."/>
    <s v="EPH-COMBUSTIBLE PARA LA PLANTA ELECTRICA (PENDIENTE DE RECIBIR)"/>
    <n v="26535"/>
    <s v="45 Dias"/>
    <d v="2021-11-07T00:00:00"/>
  </r>
  <r>
    <x v="0"/>
    <d v="2019-11-25T00:00:00"/>
    <s v="B1500000108"/>
    <s v="SUPLIDORA INDUSTRIAL DOMINICANA, S.R.L."/>
    <s v="JVM-COMPRA DE PARAGUAS,POLOSHERT SERIGRAFIADOS  (PENDIENTE ESPERA DE EXPEDIENTE)"/>
    <n v="141305"/>
    <s v="45 Dias"/>
    <d v="2020-01-09T00:00:00"/>
  </r>
  <r>
    <x v="4"/>
    <d v="2021-09-08T00:00:00"/>
    <s v="B1500000735"/>
    <s v="SUPLIDORA LEO PEÑA"/>
    <s v="LNNM  COMPRA DE MATERIALES DE LIMPIEZA"/>
    <n v="259128"/>
    <s v="45 Dias"/>
    <d v="2021-10-23T00:00:00"/>
  </r>
  <r>
    <x v="2"/>
    <d v="2016-12-31T00:00:00"/>
    <s v="PROVEEDORES"/>
    <s v="Technalab , S.A"/>
    <s v="FEM-fact P010010010108132432 /FEM/Technalab/periodo 2014"/>
    <n v="14455"/>
    <s v="45 Dias"/>
    <d v="2017-02-14T00:00:00"/>
  </r>
  <r>
    <x v="6"/>
    <d v="2016-12-31T00:00:00"/>
    <s v="PROVEEDORES"/>
    <s v="TV Cable San Juan"/>
    <s v="    UM-PARA INGRESAR LA CX P TV CABLE SAN JUAN AL 31/12/2016 *UM"/>
    <n v="7080"/>
    <s v="45 Dias"/>
    <d v="2017-02-14T00:00:00"/>
  </r>
  <r>
    <x v="1"/>
    <d v="2021-05-28T00:00:00"/>
    <s v="B1500000851"/>
    <s v="Univ. Nacional Pedro Henriquez Ureña"/>
    <s v="REC-USO DE LABORATORIO PARA LA MAESTRIA EN BIOLOGIA, EN LAS ASIGNATURAS ZOOLOGIA GENERAL"/>
    <n v="345000"/>
    <s v="45 Dias"/>
    <d v="2021-07-12T00:00:00"/>
  </r>
  <r>
    <x v="3"/>
    <d v="2016-12-31T00:00:00"/>
    <s v="PROVEEDORES"/>
    <s v="V.R.O. Contratista"/>
    <s v="EMH-fact A010010010200000201/EMH/V.R.O/ periodo 2013"/>
    <n v="15104"/>
    <s v="45 Dias"/>
    <d v="2017-02-14T00:00:00"/>
  </r>
  <r>
    <x v="0"/>
    <d v="2021-09-02T00:00:00"/>
    <s v="B1500002225"/>
    <s v="VASQUEZ REPUESTOS Y SERV.PARA AUTO"/>
    <s v="JVM- ADQUISICION DE SERVICIO DE MANTENIMIENTO Y REPARACION DE VEHICULOS POR UN AÑO"/>
    <n v="129785"/>
    <s v="45 Dias"/>
    <d v="2021-10-17T00:00:00"/>
  </r>
  <r>
    <x v="0"/>
    <d v="2021-09-27T00:00:00"/>
    <s v="B1500000203"/>
    <s v="VEGETALES MAS Y SUERO JIMENEZ"/>
    <s v="JVM-ALIMENTOS Y BEBIDAS PARA PERSONAS"/>
    <n v="329917.44"/>
    <s v="45 Dias"/>
    <d v="2021-11-11T00:00:00"/>
  </r>
  <r>
    <x v="1"/>
    <d v="2015-11-16T00:00:00"/>
    <s v="A010010011500000354"/>
    <s v="Yaex Corp.de Operaciones Alimenticias"/>
    <s v="REC-REFRIGERIO Y ALMUERZO REUNION EQUIPO DE COMPRAS TODOS LOS RECINTOS"/>
    <n v="23735.7"/>
    <s v="45 Dias"/>
    <d v="2015-12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FCDB22-63D9-432C-A6B6-F57279486C0E}" name="TablaDinámica3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A3:B11" firstHeaderRow="1" firstDataRow="1" firstDataCol="1"/>
  <pivotFields count="8">
    <pivotField axis="axisRow" showAll="0">
      <items count="16">
        <item m="1" x="7"/>
        <item m="1" x="9"/>
        <item m="1" x="12"/>
        <item x="3"/>
        <item x="5"/>
        <item x="2"/>
        <item x="0"/>
        <item x="4"/>
        <item m="1" x="8"/>
        <item m="1" x="11"/>
        <item m="1" x="13"/>
        <item x="1"/>
        <item m="1" x="10"/>
        <item m="1" x="14"/>
        <item x="6"/>
        <item t="default"/>
      </items>
    </pivotField>
    <pivotField numFmtId="14" showAll="0"/>
    <pivotField showAll="0"/>
    <pivotField showAll="0"/>
    <pivotField showAll="0"/>
    <pivotField dataField="1" numFmtId="164" showAll="0"/>
    <pivotField showAll="0"/>
    <pivotField numFmtId="14" showAll="0"/>
  </pivotFields>
  <rowFields count="1">
    <field x="0"/>
  </rowFields>
  <rowItems count="8">
    <i>
      <x v="3"/>
    </i>
    <i>
      <x v="4"/>
    </i>
    <i>
      <x v="5"/>
    </i>
    <i>
      <x v="6"/>
    </i>
    <i>
      <x v="7"/>
    </i>
    <i>
      <x v="11"/>
    </i>
    <i>
      <x v="14"/>
    </i>
    <i t="grand">
      <x/>
    </i>
  </rowItems>
  <colItems count="1">
    <i/>
  </colItems>
  <dataFields count="1">
    <dataField name="Suma de BALANCE_x000a_RD$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A8CCE-8A8C-4B8C-A8CA-D4C7FD23A3E8}">
  <dimension ref="A3:B11"/>
  <sheetViews>
    <sheetView workbookViewId="0">
      <selection activeCell="B4" sqref="B4:B10"/>
    </sheetView>
  </sheetViews>
  <sheetFormatPr baseColWidth="10" defaultRowHeight="15" x14ac:dyDescent="0.25"/>
  <cols>
    <col min="1" max="1" width="17.5703125" bestFit="1" customWidth="1"/>
    <col min="2" max="2" width="22" bestFit="1" customWidth="1"/>
  </cols>
  <sheetData>
    <row r="3" spans="1:2" x14ac:dyDescent="0.25">
      <c r="A3" s="23" t="s">
        <v>345</v>
      </c>
      <c r="B3" t="s">
        <v>353</v>
      </c>
    </row>
    <row r="4" spans="1:2" x14ac:dyDescent="0.25">
      <c r="A4" s="24" t="s">
        <v>346</v>
      </c>
      <c r="B4" s="1">
        <v>2953276.7900000005</v>
      </c>
    </row>
    <row r="5" spans="1:2" x14ac:dyDescent="0.25">
      <c r="A5" s="24" t="s">
        <v>347</v>
      </c>
      <c r="B5" s="1">
        <v>344997.67</v>
      </c>
    </row>
    <row r="6" spans="1:2" x14ac:dyDescent="0.25">
      <c r="A6" s="24" t="s">
        <v>348</v>
      </c>
      <c r="B6" s="1">
        <v>843820.67</v>
      </c>
    </row>
    <row r="7" spans="1:2" x14ac:dyDescent="0.25">
      <c r="A7" s="24" t="s">
        <v>349</v>
      </c>
      <c r="B7" s="1">
        <v>949118.41999999993</v>
      </c>
    </row>
    <row r="8" spans="1:2" x14ac:dyDescent="0.25">
      <c r="A8" s="24" t="s">
        <v>350</v>
      </c>
      <c r="B8" s="1">
        <v>825046</v>
      </c>
    </row>
    <row r="9" spans="1:2" x14ac:dyDescent="0.25">
      <c r="A9" s="24" t="s">
        <v>351</v>
      </c>
      <c r="B9" s="1">
        <v>8116814.540000001</v>
      </c>
    </row>
    <row r="10" spans="1:2" x14ac:dyDescent="0.25">
      <c r="A10" s="24" t="s">
        <v>354</v>
      </c>
      <c r="B10" s="1">
        <v>328717.01</v>
      </c>
    </row>
    <row r="11" spans="1:2" x14ac:dyDescent="0.25">
      <c r="A11" s="24" t="s">
        <v>352</v>
      </c>
      <c r="B11" s="1">
        <v>14361791.100000001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67"/>
  <sheetViews>
    <sheetView tabSelected="1" topLeftCell="A157" zoomScaleNormal="100" workbookViewId="0">
      <selection activeCell="D172" sqref="D172"/>
    </sheetView>
  </sheetViews>
  <sheetFormatPr baseColWidth="10" defaultRowHeight="15.75" x14ac:dyDescent="0.25"/>
  <cols>
    <col min="1" max="1" width="2.28515625" style="2" customWidth="1"/>
    <col min="2" max="2" width="11.28515625" style="3" bestFit="1" customWidth="1"/>
    <col min="3" max="3" width="11.28515625" style="3" customWidth="1"/>
    <col min="4" max="4" width="24.85546875" style="3" customWidth="1"/>
    <col min="5" max="6" width="30.7109375" style="3" customWidth="1"/>
    <col min="7" max="7" width="19.28515625" style="3" bestFit="1" customWidth="1"/>
    <col min="8" max="8" width="15.140625" style="3" customWidth="1"/>
    <col min="9" max="9" width="16.85546875" style="3" customWidth="1"/>
    <col min="10" max="16384" width="11.42578125" style="4"/>
  </cols>
  <sheetData>
    <row r="1" spans="1:9" s="16" customFormat="1" ht="20.25" x14ac:dyDescent="0.25">
      <c r="A1" s="15"/>
      <c r="B1" s="17"/>
      <c r="C1" s="17"/>
      <c r="D1" s="17"/>
      <c r="E1" s="17"/>
      <c r="F1" s="18"/>
      <c r="G1" s="17"/>
      <c r="H1" s="18"/>
      <c r="I1" s="18"/>
    </row>
    <row r="2" spans="1:9" s="16" customFormat="1" ht="20.25" x14ac:dyDescent="0.25">
      <c r="A2" s="15"/>
      <c r="B2" s="17"/>
      <c r="C2" s="17"/>
      <c r="D2" s="17"/>
      <c r="E2" s="17"/>
      <c r="F2" s="18"/>
      <c r="G2" s="17"/>
      <c r="H2" s="18"/>
      <c r="I2" s="18"/>
    </row>
    <row r="3" spans="1:9" s="16" customFormat="1" ht="20.25" x14ac:dyDescent="0.25">
      <c r="A3" s="15"/>
      <c r="B3" s="17"/>
      <c r="C3" s="17"/>
      <c r="D3" s="17"/>
      <c r="E3" s="17"/>
      <c r="F3" s="18"/>
      <c r="G3" s="17"/>
      <c r="H3" s="18"/>
      <c r="I3" s="18"/>
    </row>
    <row r="4" spans="1:9" s="16" customFormat="1" ht="20.25" x14ac:dyDescent="0.25">
      <c r="A4" s="15"/>
      <c r="B4" s="17"/>
      <c r="C4" s="17"/>
      <c r="D4" s="17"/>
      <c r="E4" s="17"/>
      <c r="F4" s="18"/>
      <c r="G4" s="17"/>
      <c r="H4" s="18"/>
      <c r="I4" s="18"/>
    </row>
    <row r="5" spans="1:9" s="16" customFormat="1" ht="20.25" x14ac:dyDescent="0.25">
      <c r="B5" s="30" t="s">
        <v>341</v>
      </c>
      <c r="C5" s="30"/>
      <c r="D5" s="30"/>
      <c r="E5" s="30"/>
      <c r="F5" s="30"/>
      <c r="G5" s="30"/>
      <c r="H5" s="30"/>
      <c r="I5" s="30"/>
    </row>
    <row r="6" spans="1:9" s="16" customFormat="1" ht="20.25" x14ac:dyDescent="0.25">
      <c r="B6" s="30" t="s">
        <v>342</v>
      </c>
      <c r="C6" s="30"/>
      <c r="D6" s="30"/>
      <c r="E6" s="30"/>
      <c r="F6" s="30"/>
      <c r="G6" s="30"/>
      <c r="H6" s="30"/>
      <c r="I6" s="30"/>
    </row>
    <row r="7" spans="1:9" ht="20.25" x14ac:dyDescent="0.25">
      <c r="A7" s="4"/>
      <c r="B7" s="19" t="s">
        <v>344</v>
      </c>
      <c r="C7" s="19"/>
      <c r="D7" s="20"/>
      <c r="E7" s="21"/>
      <c r="F7" s="20"/>
      <c r="G7" s="21"/>
      <c r="H7" s="21" t="s">
        <v>343</v>
      </c>
      <c r="I7" s="22">
        <v>44469</v>
      </c>
    </row>
    <row r="8" spans="1:9" ht="56.25" x14ac:dyDescent="0.25">
      <c r="A8" s="5"/>
      <c r="B8" s="10" t="s">
        <v>337</v>
      </c>
      <c r="C8" s="10" t="s">
        <v>378</v>
      </c>
      <c r="D8" s="10" t="s">
        <v>379</v>
      </c>
      <c r="E8" s="10" t="s">
        <v>380</v>
      </c>
      <c r="F8" s="10" t="s">
        <v>338</v>
      </c>
      <c r="G8" s="10" t="s">
        <v>381</v>
      </c>
      <c r="H8" s="10" t="s">
        <v>339</v>
      </c>
      <c r="I8" s="10" t="s">
        <v>382</v>
      </c>
    </row>
    <row r="9" spans="1:9" ht="63" x14ac:dyDescent="0.25">
      <c r="A9" s="6"/>
      <c r="B9" s="11" t="str">
        <f t="shared" ref="B9:B16" si="0">+MID(F9,1,3)</f>
        <v>REC</v>
      </c>
      <c r="C9" s="7">
        <v>42265</v>
      </c>
      <c r="D9" s="8" t="s">
        <v>105</v>
      </c>
      <c r="E9" s="8" t="s">
        <v>6</v>
      </c>
      <c r="F9" s="8" t="s">
        <v>225</v>
      </c>
      <c r="G9" s="9">
        <v>20000</v>
      </c>
      <c r="H9" s="8" t="s">
        <v>336</v>
      </c>
      <c r="I9" s="7">
        <f t="shared" ref="I9:I40" si="1">+C9+45</f>
        <v>42310</v>
      </c>
    </row>
    <row r="10" spans="1:9" ht="63" x14ac:dyDescent="0.25">
      <c r="A10" s="6"/>
      <c r="B10" s="11" t="str">
        <f t="shared" si="0"/>
        <v>REC</v>
      </c>
      <c r="C10" s="7">
        <v>42324</v>
      </c>
      <c r="D10" s="8" t="s">
        <v>209</v>
      </c>
      <c r="E10" s="8" t="s">
        <v>88</v>
      </c>
      <c r="F10" s="8" t="s">
        <v>335</v>
      </c>
      <c r="G10" s="9">
        <v>23735.7</v>
      </c>
      <c r="H10" s="8" t="s">
        <v>336</v>
      </c>
      <c r="I10" s="7">
        <f t="shared" si="1"/>
        <v>42369</v>
      </c>
    </row>
    <row r="11" spans="1:9" ht="63" x14ac:dyDescent="0.25">
      <c r="A11" s="6"/>
      <c r="B11" s="11" t="str">
        <f t="shared" si="0"/>
        <v>REC</v>
      </c>
      <c r="C11" s="7">
        <v>42520</v>
      </c>
      <c r="D11" s="8" t="s">
        <v>152</v>
      </c>
      <c r="E11" s="8" t="s">
        <v>36</v>
      </c>
      <c r="F11" s="8" t="s">
        <v>269</v>
      </c>
      <c r="G11" s="9">
        <v>14450</v>
      </c>
      <c r="H11" s="8" t="s">
        <v>336</v>
      </c>
      <c r="I11" s="7">
        <f t="shared" si="1"/>
        <v>42565</v>
      </c>
    </row>
    <row r="12" spans="1:9" ht="63" x14ac:dyDescent="0.25">
      <c r="A12" s="6"/>
      <c r="B12" s="11" t="str">
        <f t="shared" si="0"/>
        <v>REC</v>
      </c>
      <c r="C12" s="7">
        <v>42520</v>
      </c>
      <c r="D12" s="8" t="s">
        <v>105</v>
      </c>
      <c r="E12" s="8" t="s">
        <v>36</v>
      </c>
      <c r="F12" s="8" t="s">
        <v>270</v>
      </c>
      <c r="G12" s="9">
        <v>13700</v>
      </c>
      <c r="H12" s="8" t="s">
        <v>336</v>
      </c>
      <c r="I12" s="7">
        <f t="shared" si="1"/>
        <v>42565</v>
      </c>
    </row>
    <row r="13" spans="1:9" ht="31.5" x14ac:dyDescent="0.25">
      <c r="A13" s="6"/>
      <c r="B13" s="11" t="str">
        <f t="shared" si="0"/>
        <v>FEM</v>
      </c>
      <c r="C13" s="7">
        <v>42704</v>
      </c>
      <c r="D13" s="8" t="s">
        <v>184</v>
      </c>
      <c r="E13" s="8" t="s">
        <v>62</v>
      </c>
      <c r="F13" s="8" t="s">
        <v>302</v>
      </c>
      <c r="G13" s="9">
        <v>15888.4</v>
      </c>
      <c r="H13" s="8" t="s">
        <v>336</v>
      </c>
      <c r="I13" s="7">
        <f t="shared" si="1"/>
        <v>42749</v>
      </c>
    </row>
    <row r="14" spans="1:9" ht="63" x14ac:dyDescent="0.25">
      <c r="A14" s="6"/>
      <c r="B14" s="11" t="str">
        <f t="shared" si="0"/>
        <v>EMH</v>
      </c>
      <c r="C14" s="7">
        <v>42735</v>
      </c>
      <c r="D14" s="8" t="s">
        <v>358</v>
      </c>
      <c r="E14" s="8" t="s">
        <v>2</v>
      </c>
      <c r="F14" s="8" t="s">
        <v>220</v>
      </c>
      <c r="G14" s="9">
        <v>65050</v>
      </c>
      <c r="H14" s="8" t="s">
        <v>336</v>
      </c>
      <c r="I14" s="7">
        <f t="shared" si="1"/>
        <v>42780</v>
      </c>
    </row>
    <row r="15" spans="1:9" ht="47.25" x14ac:dyDescent="0.25">
      <c r="A15" s="6"/>
      <c r="B15" s="11" t="str">
        <f t="shared" si="0"/>
        <v>EMH</v>
      </c>
      <c r="C15" s="7">
        <v>42735</v>
      </c>
      <c r="D15" s="8" t="s">
        <v>359</v>
      </c>
      <c r="E15" s="8" t="s">
        <v>11</v>
      </c>
      <c r="F15" s="8" t="s">
        <v>232</v>
      </c>
      <c r="G15" s="9">
        <v>15939</v>
      </c>
      <c r="H15" s="8" t="s">
        <v>336</v>
      </c>
      <c r="I15" s="7">
        <f t="shared" si="1"/>
        <v>42780</v>
      </c>
    </row>
    <row r="16" spans="1:9" ht="47.25" x14ac:dyDescent="0.25">
      <c r="A16" s="6"/>
      <c r="B16" s="11" t="str">
        <f t="shared" si="0"/>
        <v>FEM</v>
      </c>
      <c r="C16" s="7">
        <v>42735</v>
      </c>
      <c r="D16" s="8" t="s">
        <v>360</v>
      </c>
      <c r="E16" s="8" t="s">
        <v>12</v>
      </c>
      <c r="F16" s="8" t="s">
        <v>233</v>
      </c>
      <c r="G16" s="9">
        <v>61900.02</v>
      </c>
      <c r="H16" s="8" t="s">
        <v>336</v>
      </c>
      <c r="I16" s="7">
        <f t="shared" si="1"/>
        <v>42780</v>
      </c>
    </row>
    <row r="17" spans="1:9" ht="47.25" x14ac:dyDescent="0.25">
      <c r="A17" s="6"/>
      <c r="B17" s="11" t="s">
        <v>354</v>
      </c>
      <c r="C17" s="7">
        <v>42735</v>
      </c>
      <c r="D17" s="8" t="s">
        <v>361</v>
      </c>
      <c r="E17" s="8" t="s">
        <v>27</v>
      </c>
      <c r="F17" s="8" t="s">
        <v>257</v>
      </c>
      <c r="G17" s="9">
        <v>3450</v>
      </c>
      <c r="H17" s="8" t="s">
        <v>336</v>
      </c>
      <c r="I17" s="7">
        <f t="shared" si="1"/>
        <v>42780</v>
      </c>
    </row>
    <row r="18" spans="1:9" x14ac:dyDescent="0.25">
      <c r="A18" s="6"/>
      <c r="B18" s="11" t="s">
        <v>354</v>
      </c>
      <c r="C18" s="7">
        <v>42735</v>
      </c>
      <c r="D18" s="8" t="s">
        <v>362</v>
      </c>
      <c r="E18" s="8" t="s">
        <v>27</v>
      </c>
      <c r="F18" s="8" t="s">
        <v>355</v>
      </c>
      <c r="G18" s="9">
        <v>6900</v>
      </c>
      <c r="H18" s="8" t="s">
        <v>336</v>
      </c>
      <c r="I18" s="7">
        <f t="shared" si="1"/>
        <v>42780</v>
      </c>
    </row>
    <row r="19" spans="1:9" ht="47.25" x14ac:dyDescent="0.25">
      <c r="A19" s="6"/>
      <c r="B19" s="11" t="str">
        <f>+MID(F19,1,3)</f>
        <v>LNM</v>
      </c>
      <c r="C19" s="7">
        <v>42735</v>
      </c>
      <c r="D19" s="8" t="s">
        <v>363</v>
      </c>
      <c r="E19" s="8" t="s">
        <v>32</v>
      </c>
      <c r="F19" s="8" t="s">
        <v>263</v>
      </c>
      <c r="G19" s="9">
        <v>20975</v>
      </c>
      <c r="H19" s="8" t="s">
        <v>336</v>
      </c>
      <c r="I19" s="7">
        <f t="shared" si="1"/>
        <v>42780</v>
      </c>
    </row>
    <row r="20" spans="1:9" ht="47.25" x14ac:dyDescent="0.25">
      <c r="A20" s="6"/>
      <c r="B20" s="11" t="s">
        <v>354</v>
      </c>
      <c r="C20" s="7">
        <v>42735</v>
      </c>
      <c r="D20" s="8" t="s">
        <v>364</v>
      </c>
      <c r="E20" s="8" t="s">
        <v>44</v>
      </c>
      <c r="F20" s="8" t="s">
        <v>282</v>
      </c>
      <c r="G20" s="9">
        <v>14443.2</v>
      </c>
      <c r="H20" s="8" t="s">
        <v>336</v>
      </c>
      <c r="I20" s="7">
        <f t="shared" si="1"/>
        <v>42780</v>
      </c>
    </row>
    <row r="21" spans="1:9" ht="63" x14ac:dyDescent="0.25">
      <c r="A21" s="6"/>
      <c r="B21" s="11" t="s">
        <v>354</v>
      </c>
      <c r="C21" s="7">
        <v>42735</v>
      </c>
      <c r="D21" s="8" t="s">
        <v>365</v>
      </c>
      <c r="E21" s="8" t="s">
        <v>47</v>
      </c>
      <c r="F21" s="8" t="s">
        <v>286</v>
      </c>
      <c r="G21" s="9">
        <v>14630.5</v>
      </c>
      <c r="H21" s="8" t="s">
        <v>336</v>
      </c>
      <c r="I21" s="7">
        <f t="shared" si="1"/>
        <v>42780</v>
      </c>
    </row>
    <row r="22" spans="1:9" ht="63" x14ac:dyDescent="0.25">
      <c r="A22" s="6"/>
      <c r="B22" s="11" t="s">
        <v>354</v>
      </c>
      <c r="C22" s="7">
        <v>42735</v>
      </c>
      <c r="D22" s="8" t="s">
        <v>366</v>
      </c>
      <c r="E22" s="8" t="s">
        <v>50</v>
      </c>
      <c r="F22" s="8" t="s">
        <v>290</v>
      </c>
      <c r="G22" s="9">
        <v>26007</v>
      </c>
      <c r="H22" s="8" t="s">
        <v>336</v>
      </c>
      <c r="I22" s="7">
        <f t="shared" si="1"/>
        <v>42780</v>
      </c>
    </row>
    <row r="23" spans="1:9" ht="47.25" x14ac:dyDescent="0.25">
      <c r="A23" s="6"/>
      <c r="B23" s="11" t="str">
        <f t="shared" ref="B23:B28" si="2">+MID(F23,1,3)</f>
        <v>EMH</v>
      </c>
      <c r="C23" s="7">
        <v>42735</v>
      </c>
      <c r="D23" s="8" t="s">
        <v>367</v>
      </c>
      <c r="E23" s="8" t="s">
        <v>56</v>
      </c>
      <c r="F23" s="8" t="s">
        <v>296</v>
      </c>
      <c r="G23" s="9">
        <v>28855</v>
      </c>
      <c r="H23" s="8" t="s">
        <v>336</v>
      </c>
      <c r="I23" s="7">
        <f t="shared" si="1"/>
        <v>42780</v>
      </c>
    </row>
    <row r="24" spans="1:9" ht="47.25" x14ac:dyDescent="0.25">
      <c r="A24" s="6"/>
      <c r="B24" s="11" t="str">
        <f t="shared" si="2"/>
        <v>EPH</v>
      </c>
      <c r="C24" s="7">
        <v>42735</v>
      </c>
      <c r="D24" s="8" t="s">
        <v>368</v>
      </c>
      <c r="E24" s="8" t="s">
        <v>64</v>
      </c>
      <c r="F24" s="8" t="s">
        <v>305</v>
      </c>
      <c r="G24" s="9">
        <v>15725.31</v>
      </c>
      <c r="H24" s="8" t="s">
        <v>336</v>
      </c>
      <c r="I24" s="7">
        <f t="shared" si="1"/>
        <v>42780</v>
      </c>
    </row>
    <row r="25" spans="1:9" ht="47.25" x14ac:dyDescent="0.25">
      <c r="A25" s="6"/>
      <c r="B25" s="11" t="str">
        <f t="shared" si="2"/>
        <v>LNM</v>
      </c>
      <c r="C25" s="7">
        <v>42735</v>
      </c>
      <c r="D25" s="8" t="s">
        <v>369</v>
      </c>
      <c r="E25" s="8" t="s">
        <v>68</v>
      </c>
      <c r="F25" s="8" t="s">
        <v>310</v>
      </c>
      <c r="G25" s="9">
        <v>6995.01</v>
      </c>
      <c r="H25" s="8" t="s">
        <v>336</v>
      </c>
      <c r="I25" s="7">
        <f t="shared" si="1"/>
        <v>42780</v>
      </c>
    </row>
    <row r="26" spans="1:9" ht="63" x14ac:dyDescent="0.25">
      <c r="A26" s="6"/>
      <c r="B26" s="11" t="str">
        <f t="shared" si="2"/>
        <v>EMH</v>
      </c>
      <c r="C26" s="7">
        <v>42735</v>
      </c>
      <c r="D26" s="8" t="s">
        <v>370</v>
      </c>
      <c r="E26" s="8" t="s">
        <v>73</v>
      </c>
      <c r="F26" s="8" t="s">
        <v>316</v>
      </c>
      <c r="G26" s="9">
        <v>11600</v>
      </c>
      <c r="H26" s="8" t="s">
        <v>336</v>
      </c>
      <c r="I26" s="7">
        <f t="shared" si="1"/>
        <v>42780</v>
      </c>
    </row>
    <row r="27" spans="1:9" ht="47.25" x14ac:dyDescent="0.25">
      <c r="A27" s="6"/>
      <c r="B27" s="11" t="str">
        <f t="shared" si="2"/>
        <v>FEM</v>
      </c>
      <c r="C27" s="7">
        <v>42735</v>
      </c>
      <c r="D27" s="8" t="s">
        <v>371</v>
      </c>
      <c r="E27" s="8" t="s">
        <v>75</v>
      </c>
      <c r="F27" s="8" t="s">
        <v>318</v>
      </c>
      <c r="G27" s="9">
        <v>52020</v>
      </c>
      <c r="H27" s="8" t="s">
        <v>336</v>
      </c>
      <c r="I27" s="7">
        <f t="shared" si="1"/>
        <v>42780</v>
      </c>
    </row>
    <row r="28" spans="1:9" ht="47.25" x14ac:dyDescent="0.25">
      <c r="A28" s="6"/>
      <c r="B28" s="11" t="str">
        <f t="shared" si="2"/>
        <v>FEM</v>
      </c>
      <c r="C28" s="7">
        <v>42735</v>
      </c>
      <c r="D28" s="8" t="s">
        <v>372</v>
      </c>
      <c r="E28" s="8" t="s">
        <v>82</v>
      </c>
      <c r="F28" s="8" t="s">
        <v>329</v>
      </c>
      <c r="G28" s="9">
        <v>14455</v>
      </c>
      <c r="H28" s="8" t="s">
        <v>336</v>
      </c>
      <c r="I28" s="7">
        <f t="shared" si="1"/>
        <v>42780</v>
      </c>
    </row>
    <row r="29" spans="1:9" ht="47.25" x14ac:dyDescent="0.25">
      <c r="A29" s="6"/>
      <c r="B29" s="11" t="s">
        <v>354</v>
      </c>
      <c r="C29" s="7">
        <v>42735</v>
      </c>
      <c r="D29" s="8" t="s">
        <v>373</v>
      </c>
      <c r="E29" s="8" t="s">
        <v>83</v>
      </c>
      <c r="F29" s="8" t="s">
        <v>330</v>
      </c>
      <c r="G29" s="9">
        <v>7080</v>
      </c>
      <c r="H29" s="8" t="s">
        <v>336</v>
      </c>
      <c r="I29" s="7">
        <f t="shared" si="1"/>
        <v>42780</v>
      </c>
    </row>
    <row r="30" spans="1:9" ht="47.25" x14ac:dyDescent="0.25">
      <c r="A30" s="6"/>
      <c r="B30" s="11" t="str">
        <f>+MID(F30,1,3)</f>
        <v>EMH</v>
      </c>
      <c r="C30" s="7">
        <v>42735</v>
      </c>
      <c r="D30" s="8" t="s">
        <v>374</v>
      </c>
      <c r="E30" s="8" t="s">
        <v>85</v>
      </c>
      <c r="F30" s="8" t="s">
        <v>332</v>
      </c>
      <c r="G30" s="9">
        <v>15104</v>
      </c>
      <c r="H30" s="8" t="s">
        <v>336</v>
      </c>
      <c r="I30" s="7">
        <f t="shared" si="1"/>
        <v>42780</v>
      </c>
    </row>
    <row r="31" spans="1:9" ht="31.5" x14ac:dyDescent="0.25">
      <c r="A31" s="6"/>
      <c r="B31" s="11" t="s">
        <v>354</v>
      </c>
      <c r="C31" s="7">
        <v>42907</v>
      </c>
      <c r="D31" s="8" t="s">
        <v>185</v>
      </c>
      <c r="E31" s="8" t="s">
        <v>63</v>
      </c>
      <c r="F31" s="8" t="s">
        <v>303</v>
      </c>
      <c r="G31" s="9">
        <v>31860</v>
      </c>
      <c r="H31" s="8" t="s">
        <v>336</v>
      </c>
      <c r="I31" s="7">
        <f t="shared" si="1"/>
        <v>42952</v>
      </c>
    </row>
    <row r="32" spans="1:9" ht="31.5" x14ac:dyDescent="0.25">
      <c r="A32" s="6"/>
      <c r="B32" s="11" t="str">
        <f>+MID(F32,1,3)</f>
        <v>JVM</v>
      </c>
      <c r="C32" s="7">
        <v>42998</v>
      </c>
      <c r="D32" s="8" t="s">
        <v>89</v>
      </c>
      <c r="E32" s="8" t="s">
        <v>0</v>
      </c>
      <c r="F32" s="8" t="s">
        <v>210</v>
      </c>
      <c r="G32" s="9">
        <v>52392</v>
      </c>
      <c r="H32" s="8" t="s">
        <v>336</v>
      </c>
      <c r="I32" s="7">
        <f t="shared" si="1"/>
        <v>43043</v>
      </c>
    </row>
    <row r="33" spans="1:9" x14ac:dyDescent="0.25">
      <c r="A33" s="6"/>
      <c r="B33" s="11" t="s">
        <v>354</v>
      </c>
      <c r="C33" s="7">
        <v>43019</v>
      </c>
      <c r="D33" s="8" t="s">
        <v>186</v>
      </c>
      <c r="E33" s="8" t="s">
        <v>63</v>
      </c>
      <c r="F33" s="8" t="s">
        <v>304</v>
      </c>
      <c r="G33" s="9">
        <v>70062.5</v>
      </c>
      <c r="H33" s="8" t="s">
        <v>336</v>
      </c>
      <c r="I33" s="7">
        <f t="shared" si="1"/>
        <v>43064</v>
      </c>
    </row>
    <row r="34" spans="1:9" ht="31.5" x14ac:dyDescent="0.25">
      <c r="A34" s="6"/>
      <c r="B34" s="11" t="str">
        <f t="shared" ref="B34:B51" si="3">+MID(F34,1,3)</f>
        <v>REC</v>
      </c>
      <c r="C34" s="7">
        <v>43070</v>
      </c>
      <c r="D34" s="8" t="s">
        <v>90</v>
      </c>
      <c r="E34" s="8" t="s">
        <v>0</v>
      </c>
      <c r="F34" s="8" t="s">
        <v>211</v>
      </c>
      <c r="G34" s="9">
        <v>44745.599999999999</v>
      </c>
      <c r="H34" s="8" t="s">
        <v>336</v>
      </c>
      <c r="I34" s="7">
        <f t="shared" si="1"/>
        <v>43115</v>
      </c>
    </row>
    <row r="35" spans="1:9" x14ac:dyDescent="0.25">
      <c r="A35" s="6"/>
      <c r="B35" s="11" t="str">
        <f t="shared" si="3"/>
        <v>LNM</v>
      </c>
      <c r="C35" s="7">
        <v>43074</v>
      </c>
      <c r="D35" s="8" t="s">
        <v>163</v>
      </c>
      <c r="E35" s="8" t="s">
        <v>43</v>
      </c>
      <c r="F35" s="8" t="s">
        <v>281</v>
      </c>
      <c r="G35" s="9">
        <v>196.8</v>
      </c>
      <c r="H35" s="8" t="s">
        <v>336</v>
      </c>
      <c r="I35" s="7">
        <f t="shared" si="1"/>
        <v>43119</v>
      </c>
    </row>
    <row r="36" spans="1:9" ht="31.5" x14ac:dyDescent="0.25">
      <c r="A36" s="6"/>
      <c r="B36" s="11" t="str">
        <f t="shared" si="3"/>
        <v>REC</v>
      </c>
      <c r="C36" s="7">
        <v>43090</v>
      </c>
      <c r="D36" s="8" t="s">
        <v>166</v>
      </c>
      <c r="E36" s="8" t="s">
        <v>48</v>
      </c>
      <c r="F36" s="8" t="s">
        <v>287</v>
      </c>
      <c r="G36" s="9">
        <v>51224</v>
      </c>
      <c r="H36" s="8" t="s">
        <v>336</v>
      </c>
      <c r="I36" s="7">
        <f t="shared" si="1"/>
        <v>43135</v>
      </c>
    </row>
    <row r="37" spans="1:9" ht="31.5" x14ac:dyDescent="0.25">
      <c r="A37" s="6"/>
      <c r="B37" s="11" t="str">
        <f t="shared" si="3"/>
        <v>REC</v>
      </c>
      <c r="C37" s="7">
        <v>43090</v>
      </c>
      <c r="D37" s="8" t="s">
        <v>167</v>
      </c>
      <c r="E37" s="8" t="s">
        <v>48</v>
      </c>
      <c r="F37" s="8" t="s">
        <v>287</v>
      </c>
      <c r="G37" s="9">
        <v>27950</v>
      </c>
      <c r="H37" s="8" t="s">
        <v>336</v>
      </c>
      <c r="I37" s="7">
        <f t="shared" si="1"/>
        <v>43135</v>
      </c>
    </row>
    <row r="38" spans="1:9" ht="31.5" x14ac:dyDescent="0.25">
      <c r="A38" s="6"/>
      <c r="B38" s="11" t="str">
        <f t="shared" si="3"/>
        <v>REC</v>
      </c>
      <c r="C38" s="7">
        <v>43090</v>
      </c>
      <c r="D38" s="8" t="s">
        <v>168</v>
      </c>
      <c r="E38" s="8" t="s">
        <v>48</v>
      </c>
      <c r="F38" s="8" t="s">
        <v>287</v>
      </c>
      <c r="G38" s="9">
        <v>24570</v>
      </c>
      <c r="H38" s="8" t="s">
        <v>336</v>
      </c>
      <c r="I38" s="7">
        <f t="shared" si="1"/>
        <v>43135</v>
      </c>
    </row>
    <row r="39" spans="1:9" ht="31.5" x14ac:dyDescent="0.25">
      <c r="A39" s="6"/>
      <c r="B39" s="11" t="str">
        <f t="shared" si="3"/>
        <v>REC</v>
      </c>
      <c r="C39" s="7">
        <v>43090</v>
      </c>
      <c r="D39" s="8" t="s">
        <v>169</v>
      </c>
      <c r="E39" s="8" t="s">
        <v>48</v>
      </c>
      <c r="F39" s="8" t="s">
        <v>287</v>
      </c>
      <c r="G39" s="9">
        <v>16250</v>
      </c>
      <c r="H39" s="8" t="s">
        <v>336</v>
      </c>
      <c r="I39" s="7">
        <f t="shared" si="1"/>
        <v>43135</v>
      </c>
    </row>
    <row r="40" spans="1:9" ht="31.5" x14ac:dyDescent="0.25">
      <c r="A40" s="6"/>
      <c r="B40" s="11" t="str">
        <f t="shared" si="3"/>
        <v>REC</v>
      </c>
      <c r="C40" s="7">
        <v>43090</v>
      </c>
      <c r="D40" s="8" t="s">
        <v>170</v>
      </c>
      <c r="E40" s="8" t="s">
        <v>48</v>
      </c>
      <c r="F40" s="8" t="s">
        <v>287</v>
      </c>
      <c r="G40" s="9">
        <v>42250</v>
      </c>
      <c r="H40" s="8" t="s">
        <v>336</v>
      </c>
      <c r="I40" s="7">
        <f t="shared" si="1"/>
        <v>43135</v>
      </c>
    </row>
    <row r="41" spans="1:9" ht="31.5" x14ac:dyDescent="0.25">
      <c r="A41" s="6"/>
      <c r="B41" s="11" t="str">
        <f t="shared" si="3"/>
        <v>FEM</v>
      </c>
      <c r="C41" s="7">
        <v>43146</v>
      </c>
      <c r="D41" s="8" t="s">
        <v>91</v>
      </c>
      <c r="E41" s="8" t="s">
        <v>1</v>
      </c>
      <c r="F41" s="8" t="s">
        <v>212</v>
      </c>
      <c r="G41" s="9">
        <v>12150</v>
      </c>
      <c r="H41" s="8" t="s">
        <v>336</v>
      </c>
      <c r="I41" s="7">
        <f t="shared" ref="I41:I72" si="4">+C41+45</f>
        <v>43191</v>
      </c>
    </row>
    <row r="42" spans="1:9" ht="31.5" x14ac:dyDescent="0.25">
      <c r="A42" s="6"/>
      <c r="B42" s="11" t="str">
        <f t="shared" si="3"/>
        <v>FEM</v>
      </c>
      <c r="C42" s="7">
        <v>43152</v>
      </c>
      <c r="D42" s="8" t="s">
        <v>92</v>
      </c>
      <c r="E42" s="8" t="s">
        <v>1</v>
      </c>
      <c r="F42" s="8" t="s">
        <v>213</v>
      </c>
      <c r="G42" s="9">
        <v>10152</v>
      </c>
      <c r="H42" s="8" t="s">
        <v>336</v>
      </c>
      <c r="I42" s="7">
        <f t="shared" si="4"/>
        <v>43197</v>
      </c>
    </row>
    <row r="43" spans="1:9" ht="31.5" x14ac:dyDescent="0.25">
      <c r="A43" s="6"/>
      <c r="B43" s="11" t="str">
        <f t="shared" si="3"/>
        <v>FEM</v>
      </c>
      <c r="C43" s="7">
        <v>43166</v>
      </c>
      <c r="D43" s="8" t="s">
        <v>93</v>
      </c>
      <c r="E43" s="8" t="s">
        <v>1</v>
      </c>
      <c r="F43" s="8" t="s">
        <v>214</v>
      </c>
      <c r="G43" s="9">
        <v>11124</v>
      </c>
      <c r="H43" s="8" t="s">
        <v>336</v>
      </c>
      <c r="I43" s="7">
        <f t="shared" si="4"/>
        <v>43211</v>
      </c>
    </row>
    <row r="44" spans="1:9" ht="78.75" x14ac:dyDescent="0.25">
      <c r="A44" s="6"/>
      <c r="B44" s="11" t="str">
        <f t="shared" si="3"/>
        <v>EPH</v>
      </c>
      <c r="C44" s="7">
        <v>43433</v>
      </c>
      <c r="D44" s="8" t="s">
        <v>132</v>
      </c>
      <c r="E44" s="8" t="s">
        <v>72</v>
      </c>
      <c r="F44" s="8" t="s">
        <v>314</v>
      </c>
      <c r="G44" s="9">
        <v>3025</v>
      </c>
      <c r="H44" s="8" t="s">
        <v>336</v>
      </c>
      <c r="I44" s="7">
        <f t="shared" si="4"/>
        <v>43478</v>
      </c>
    </row>
    <row r="45" spans="1:9" ht="78.75" x14ac:dyDescent="0.25">
      <c r="A45" s="6"/>
      <c r="B45" s="11" t="str">
        <f t="shared" si="3"/>
        <v>EPH</v>
      </c>
      <c r="C45" s="7">
        <v>43490</v>
      </c>
      <c r="D45" s="8" t="s">
        <v>194</v>
      </c>
      <c r="E45" s="8" t="s">
        <v>72</v>
      </c>
      <c r="F45" s="8" t="s">
        <v>314</v>
      </c>
      <c r="G45" s="9">
        <v>14775</v>
      </c>
      <c r="H45" s="8" t="s">
        <v>336</v>
      </c>
      <c r="I45" s="7">
        <f t="shared" si="4"/>
        <v>43535</v>
      </c>
    </row>
    <row r="46" spans="1:9" ht="78.75" x14ac:dyDescent="0.25">
      <c r="A46" s="6"/>
      <c r="B46" s="11" t="str">
        <f t="shared" si="3"/>
        <v>EPH</v>
      </c>
      <c r="C46" s="7">
        <v>43490</v>
      </c>
      <c r="D46" s="8" t="s">
        <v>180</v>
      </c>
      <c r="E46" s="8" t="s">
        <v>72</v>
      </c>
      <c r="F46" s="8" t="s">
        <v>314</v>
      </c>
      <c r="G46" s="9">
        <v>850</v>
      </c>
      <c r="H46" s="8" t="s">
        <v>336</v>
      </c>
      <c r="I46" s="7">
        <f t="shared" si="4"/>
        <v>43535</v>
      </c>
    </row>
    <row r="47" spans="1:9" ht="31.5" x14ac:dyDescent="0.25">
      <c r="A47" s="6"/>
      <c r="B47" s="11" t="str">
        <f t="shared" si="3"/>
        <v>JVM</v>
      </c>
      <c r="C47" s="7">
        <v>43536</v>
      </c>
      <c r="D47" s="8" t="s">
        <v>176</v>
      </c>
      <c r="E47" s="8" t="s">
        <v>54</v>
      </c>
      <c r="F47" s="8" t="s">
        <v>294</v>
      </c>
      <c r="G47" s="9">
        <v>34810</v>
      </c>
      <c r="H47" s="8" t="s">
        <v>336</v>
      </c>
      <c r="I47" s="7">
        <f t="shared" si="4"/>
        <v>43581</v>
      </c>
    </row>
    <row r="48" spans="1:9" ht="78.75" x14ac:dyDescent="0.25">
      <c r="A48" s="6"/>
      <c r="B48" s="11" t="str">
        <f t="shared" si="3"/>
        <v>EPH</v>
      </c>
      <c r="C48" s="7">
        <v>43579</v>
      </c>
      <c r="D48" s="8" t="s">
        <v>195</v>
      </c>
      <c r="E48" s="8" t="s">
        <v>72</v>
      </c>
      <c r="F48" s="8" t="s">
        <v>314</v>
      </c>
      <c r="G48" s="9">
        <v>37423</v>
      </c>
      <c r="H48" s="8" t="s">
        <v>336</v>
      </c>
      <c r="I48" s="7">
        <f t="shared" si="4"/>
        <v>43624</v>
      </c>
    </row>
    <row r="49" spans="1:9" ht="78.75" x14ac:dyDescent="0.25">
      <c r="A49" s="6"/>
      <c r="B49" s="11" t="str">
        <f t="shared" si="3"/>
        <v>EPH</v>
      </c>
      <c r="C49" s="7">
        <v>43579</v>
      </c>
      <c r="D49" s="8" t="s">
        <v>196</v>
      </c>
      <c r="E49" s="8" t="s">
        <v>72</v>
      </c>
      <c r="F49" s="8" t="s">
        <v>314</v>
      </c>
      <c r="G49" s="9">
        <v>2975</v>
      </c>
      <c r="H49" s="8" t="s">
        <v>336</v>
      </c>
      <c r="I49" s="7">
        <f t="shared" si="4"/>
        <v>43624</v>
      </c>
    </row>
    <row r="50" spans="1:9" ht="63" x14ac:dyDescent="0.25">
      <c r="A50" s="6"/>
      <c r="B50" s="11" t="str">
        <f t="shared" si="3"/>
        <v>EPH</v>
      </c>
      <c r="C50" s="7">
        <v>43595</v>
      </c>
      <c r="D50" s="8" t="s">
        <v>100</v>
      </c>
      <c r="E50" s="8" t="s">
        <v>72</v>
      </c>
      <c r="F50" s="8" t="s">
        <v>315</v>
      </c>
      <c r="G50" s="9">
        <v>5675</v>
      </c>
      <c r="H50" s="8" t="s">
        <v>336</v>
      </c>
      <c r="I50" s="7">
        <f t="shared" si="4"/>
        <v>43640</v>
      </c>
    </row>
    <row r="51" spans="1:9" ht="31.5" x14ac:dyDescent="0.25">
      <c r="A51" s="6"/>
      <c r="B51" s="11" t="str">
        <f t="shared" si="3"/>
        <v>FEM</v>
      </c>
      <c r="C51" s="7">
        <v>43724</v>
      </c>
      <c r="D51" s="8" t="s">
        <v>164</v>
      </c>
      <c r="E51" s="8" t="s">
        <v>46</v>
      </c>
      <c r="F51" s="8" t="s">
        <v>284</v>
      </c>
      <c r="G51" s="9">
        <v>62776</v>
      </c>
      <c r="H51" s="8" t="s">
        <v>336</v>
      </c>
      <c r="I51" s="7">
        <f t="shared" si="4"/>
        <v>43769</v>
      </c>
    </row>
    <row r="52" spans="1:9" ht="63" x14ac:dyDescent="0.25">
      <c r="A52" s="6"/>
      <c r="B52" s="11" t="s">
        <v>354</v>
      </c>
      <c r="C52" s="7">
        <v>43735</v>
      </c>
      <c r="D52" s="8" t="s">
        <v>193</v>
      </c>
      <c r="E52" s="8" t="s">
        <v>71</v>
      </c>
      <c r="F52" s="8" t="s">
        <v>313</v>
      </c>
      <c r="G52" s="9">
        <v>19824</v>
      </c>
      <c r="H52" s="8" t="s">
        <v>336</v>
      </c>
      <c r="I52" s="7">
        <f t="shared" si="4"/>
        <v>43780</v>
      </c>
    </row>
    <row r="53" spans="1:9" ht="78.75" x14ac:dyDescent="0.25">
      <c r="A53" s="6"/>
      <c r="B53" s="11" t="str">
        <f t="shared" ref="B53:B70" si="5">+MID(F53,1,3)</f>
        <v>FEM</v>
      </c>
      <c r="C53" s="7">
        <v>43745</v>
      </c>
      <c r="D53" s="8" t="s">
        <v>165</v>
      </c>
      <c r="E53" s="8" t="s">
        <v>46</v>
      </c>
      <c r="F53" s="8" t="s">
        <v>285</v>
      </c>
      <c r="G53" s="9">
        <v>7788</v>
      </c>
      <c r="H53" s="8" t="s">
        <v>336</v>
      </c>
      <c r="I53" s="7">
        <f t="shared" si="4"/>
        <v>43790</v>
      </c>
    </row>
    <row r="54" spans="1:9" ht="31.5" x14ac:dyDescent="0.25">
      <c r="A54" s="6"/>
      <c r="B54" s="11" t="str">
        <f t="shared" si="5"/>
        <v>REC</v>
      </c>
      <c r="C54" s="7">
        <v>43745</v>
      </c>
      <c r="D54" s="8" t="s">
        <v>183</v>
      </c>
      <c r="E54" s="8" t="s">
        <v>74</v>
      </c>
      <c r="F54" s="8" t="s">
        <v>317</v>
      </c>
      <c r="G54" s="9">
        <v>270279</v>
      </c>
      <c r="H54" s="8" t="s">
        <v>336</v>
      </c>
      <c r="I54" s="7">
        <f t="shared" si="4"/>
        <v>43790</v>
      </c>
    </row>
    <row r="55" spans="1:9" ht="31.5" x14ac:dyDescent="0.25">
      <c r="A55" s="6"/>
      <c r="B55" s="11" t="str">
        <f t="shared" si="5"/>
        <v>REC</v>
      </c>
      <c r="C55" s="7">
        <v>43791</v>
      </c>
      <c r="D55" s="8" t="s">
        <v>151</v>
      </c>
      <c r="E55" s="8" t="s">
        <v>35</v>
      </c>
      <c r="F55" s="8" t="s">
        <v>268</v>
      </c>
      <c r="G55" s="9">
        <v>28674</v>
      </c>
      <c r="H55" s="8" t="s">
        <v>336</v>
      </c>
      <c r="I55" s="7">
        <f t="shared" si="4"/>
        <v>43836</v>
      </c>
    </row>
    <row r="56" spans="1:9" ht="78.75" x14ac:dyDescent="0.25">
      <c r="A56" s="6"/>
      <c r="B56" s="11" t="str">
        <f t="shared" si="5"/>
        <v>JVM</v>
      </c>
      <c r="C56" s="7">
        <v>43794</v>
      </c>
      <c r="D56" s="8" t="s">
        <v>118</v>
      </c>
      <c r="E56" s="8" t="s">
        <v>80</v>
      </c>
      <c r="F56" s="8" t="s">
        <v>327</v>
      </c>
      <c r="G56" s="9">
        <v>141305</v>
      </c>
      <c r="H56" s="8" t="s">
        <v>336</v>
      </c>
      <c r="I56" s="7">
        <f t="shared" si="4"/>
        <v>43839</v>
      </c>
    </row>
    <row r="57" spans="1:9" ht="47.25" x14ac:dyDescent="0.25">
      <c r="A57" s="6"/>
      <c r="B57" s="11" t="str">
        <f t="shared" si="5"/>
        <v>REC</v>
      </c>
      <c r="C57" s="7">
        <v>43815</v>
      </c>
      <c r="D57" s="8" t="s">
        <v>130</v>
      </c>
      <c r="E57" s="8" t="s">
        <v>22</v>
      </c>
      <c r="F57" s="8" t="s">
        <v>251</v>
      </c>
      <c r="G57" s="9">
        <v>415456.97</v>
      </c>
      <c r="H57" s="8" t="s">
        <v>336</v>
      </c>
      <c r="I57" s="7">
        <f t="shared" si="4"/>
        <v>43860</v>
      </c>
    </row>
    <row r="58" spans="1:9" ht="47.25" x14ac:dyDescent="0.25">
      <c r="A58" s="6"/>
      <c r="B58" s="11" t="str">
        <f t="shared" si="5"/>
        <v>REC</v>
      </c>
      <c r="C58" s="7">
        <v>43815</v>
      </c>
      <c r="D58" s="8" t="s">
        <v>131</v>
      </c>
      <c r="E58" s="8" t="s">
        <v>22</v>
      </c>
      <c r="F58" s="8" t="s">
        <v>251</v>
      </c>
      <c r="G58" s="9">
        <v>416620.71</v>
      </c>
      <c r="H58" s="8" t="s">
        <v>336</v>
      </c>
      <c r="I58" s="7">
        <f t="shared" si="4"/>
        <v>43860</v>
      </c>
    </row>
    <row r="59" spans="1:9" ht="47.25" x14ac:dyDescent="0.25">
      <c r="A59" s="6"/>
      <c r="B59" s="11" t="str">
        <f t="shared" si="5"/>
        <v>REC</v>
      </c>
      <c r="C59" s="7">
        <v>43815</v>
      </c>
      <c r="D59" s="8" t="s">
        <v>132</v>
      </c>
      <c r="E59" s="8" t="s">
        <v>22</v>
      </c>
      <c r="F59" s="8" t="s">
        <v>251</v>
      </c>
      <c r="G59" s="9">
        <v>410801.99</v>
      </c>
      <c r="H59" s="8" t="s">
        <v>336</v>
      </c>
      <c r="I59" s="7">
        <f t="shared" si="4"/>
        <v>43860</v>
      </c>
    </row>
    <row r="60" spans="1:9" ht="47.25" x14ac:dyDescent="0.25">
      <c r="A60" s="6"/>
      <c r="B60" s="11" t="str">
        <f t="shared" si="5"/>
        <v>REC</v>
      </c>
      <c r="C60" s="7">
        <v>43815</v>
      </c>
      <c r="D60" s="8" t="s">
        <v>133</v>
      </c>
      <c r="E60" s="8" t="s">
        <v>22</v>
      </c>
      <c r="F60" s="8" t="s">
        <v>251</v>
      </c>
      <c r="G60" s="9">
        <v>450369.32</v>
      </c>
      <c r="H60" s="8" t="s">
        <v>336</v>
      </c>
      <c r="I60" s="7">
        <f t="shared" si="4"/>
        <v>43860</v>
      </c>
    </row>
    <row r="61" spans="1:9" ht="47.25" x14ac:dyDescent="0.25">
      <c r="A61" s="6"/>
      <c r="B61" s="11" t="str">
        <f t="shared" si="5"/>
        <v>REC</v>
      </c>
      <c r="C61" s="7">
        <v>43815</v>
      </c>
      <c r="D61" s="8" t="s">
        <v>134</v>
      </c>
      <c r="E61" s="8" t="s">
        <v>22</v>
      </c>
      <c r="F61" s="8" t="s">
        <v>251</v>
      </c>
      <c r="G61" s="9">
        <v>382872.11</v>
      </c>
      <c r="H61" s="8" t="s">
        <v>336</v>
      </c>
      <c r="I61" s="7">
        <f t="shared" si="4"/>
        <v>43860</v>
      </c>
    </row>
    <row r="62" spans="1:9" ht="47.25" x14ac:dyDescent="0.25">
      <c r="A62" s="6"/>
      <c r="B62" s="11" t="str">
        <f t="shared" si="5"/>
        <v>REC</v>
      </c>
      <c r="C62" s="7">
        <v>43815</v>
      </c>
      <c r="D62" s="8" t="s">
        <v>135</v>
      </c>
      <c r="E62" s="8" t="s">
        <v>22</v>
      </c>
      <c r="F62" s="8" t="s">
        <v>251</v>
      </c>
      <c r="G62" s="9">
        <v>427886.15</v>
      </c>
      <c r="H62" s="8" t="s">
        <v>336</v>
      </c>
      <c r="I62" s="7">
        <f t="shared" si="4"/>
        <v>43860</v>
      </c>
    </row>
    <row r="63" spans="1:9" ht="47.25" x14ac:dyDescent="0.25">
      <c r="A63" s="6"/>
      <c r="B63" s="11" t="str">
        <f t="shared" si="5"/>
        <v>REC</v>
      </c>
      <c r="C63" s="7">
        <v>43859</v>
      </c>
      <c r="D63" s="8" t="s">
        <v>108</v>
      </c>
      <c r="E63" s="8" t="s">
        <v>9</v>
      </c>
      <c r="F63" s="8" t="s">
        <v>229</v>
      </c>
      <c r="G63" s="9">
        <v>39189.120000000003</v>
      </c>
      <c r="H63" s="8" t="s">
        <v>336</v>
      </c>
      <c r="I63" s="7">
        <f t="shared" si="4"/>
        <v>43904</v>
      </c>
    </row>
    <row r="64" spans="1:9" ht="47.25" x14ac:dyDescent="0.25">
      <c r="A64" s="6"/>
      <c r="B64" s="11" t="str">
        <f t="shared" si="5"/>
        <v>FEM</v>
      </c>
      <c r="C64" s="7">
        <v>43859</v>
      </c>
      <c r="D64" s="8" t="s">
        <v>109</v>
      </c>
      <c r="E64" s="8" t="s">
        <v>9</v>
      </c>
      <c r="F64" s="8" t="s">
        <v>230</v>
      </c>
      <c r="G64" s="9">
        <v>8760</v>
      </c>
      <c r="H64" s="8" t="s">
        <v>336</v>
      </c>
      <c r="I64" s="7">
        <f t="shared" si="4"/>
        <v>43904</v>
      </c>
    </row>
    <row r="65" spans="1:9" ht="31.5" x14ac:dyDescent="0.25">
      <c r="A65" s="6"/>
      <c r="B65" s="11" t="str">
        <f t="shared" si="5"/>
        <v>REC</v>
      </c>
      <c r="C65" s="7">
        <v>43946</v>
      </c>
      <c r="D65" s="8" t="s">
        <v>141</v>
      </c>
      <c r="E65" s="8" t="s">
        <v>27</v>
      </c>
      <c r="F65" s="8" t="s">
        <v>258</v>
      </c>
      <c r="G65" s="9">
        <v>6900</v>
      </c>
      <c r="H65" s="8" t="s">
        <v>336</v>
      </c>
      <c r="I65" s="7">
        <f t="shared" si="4"/>
        <v>43991</v>
      </c>
    </row>
    <row r="66" spans="1:9" ht="31.5" x14ac:dyDescent="0.25">
      <c r="A66" s="6"/>
      <c r="B66" s="11" t="str">
        <f t="shared" si="5"/>
        <v>REC</v>
      </c>
      <c r="C66" s="7">
        <v>44032</v>
      </c>
      <c r="D66" s="8" t="s">
        <v>200</v>
      </c>
      <c r="E66" s="8" t="s">
        <v>78</v>
      </c>
      <c r="F66" s="8" t="s">
        <v>322</v>
      </c>
      <c r="G66" s="9">
        <v>464594.84</v>
      </c>
      <c r="H66" s="8" t="s">
        <v>336</v>
      </c>
      <c r="I66" s="7">
        <f t="shared" si="4"/>
        <v>44077</v>
      </c>
    </row>
    <row r="67" spans="1:9" ht="47.25" x14ac:dyDescent="0.25">
      <c r="A67" s="6"/>
      <c r="B67" s="11" t="str">
        <f t="shared" si="5"/>
        <v>REC</v>
      </c>
      <c r="C67" s="7">
        <v>44046</v>
      </c>
      <c r="D67" s="8" t="s">
        <v>147</v>
      </c>
      <c r="E67" s="8" t="s">
        <v>33</v>
      </c>
      <c r="F67" s="8" t="s">
        <v>264</v>
      </c>
      <c r="G67" s="9">
        <v>8024</v>
      </c>
      <c r="H67" s="8" t="s">
        <v>336</v>
      </c>
      <c r="I67" s="7">
        <f t="shared" si="4"/>
        <v>44091</v>
      </c>
    </row>
    <row r="68" spans="1:9" ht="47.25" x14ac:dyDescent="0.25">
      <c r="A68" s="6"/>
      <c r="B68" s="11" t="str">
        <f t="shared" si="5"/>
        <v>REC</v>
      </c>
      <c r="C68" s="7">
        <v>44095</v>
      </c>
      <c r="D68" s="8" t="s">
        <v>145</v>
      </c>
      <c r="E68" s="8" t="s">
        <v>30</v>
      </c>
      <c r="F68" s="8" t="s">
        <v>261</v>
      </c>
      <c r="G68" s="9">
        <v>178864.4</v>
      </c>
      <c r="H68" s="8" t="s">
        <v>336</v>
      </c>
      <c r="I68" s="7">
        <f t="shared" si="4"/>
        <v>44140</v>
      </c>
    </row>
    <row r="69" spans="1:9" ht="47.25" x14ac:dyDescent="0.25">
      <c r="A69" s="6"/>
      <c r="B69" s="11" t="str">
        <f t="shared" si="5"/>
        <v>REC</v>
      </c>
      <c r="C69" s="7">
        <v>44307</v>
      </c>
      <c r="D69" s="8" t="s">
        <v>162</v>
      </c>
      <c r="E69" s="8" t="s">
        <v>42</v>
      </c>
      <c r="F69" s="8" t="s">
        <v>280</v>
      </c>
      <c r="G69" s="9">
        <v>46905</v>
      </c>
      <c r="H69" s="8" t="s">
        <v>336</v>
      </c>
      <c r="I69" s="7">
        <f t="shared" si="4"/>
        <v>44352</v>
      </c>
    </row>
    <row r="70" spans="1:9" ht="47.25" x14ac:dyDescent="0.25">
      <c r="A70" s="6"/>
      <c r="B70" s="11" t="str">
        <f t="shared" si="5"/>
        <v>EMH</v>
      </c>
      <c r="C70" s="7">
        <v>44321</v>
      </c>
      <c r="D70" s="8" t="s">
        <v>117</v>
      </c>
      <c r="E70" s="8" t="s">
        <v>16</v>
      </c>
      <c r="F70" s="8" t="s">
        <v>240</v>
      </c>
      <c r="G70" s="9">
        <v>870060.68</v>
      </c>
      <c r="H70" s="8" t="s">
        <v>336</v>
      </c>
      <c r="I70" s="7">
        <f t="shared" si="4"/>
        <v>44366</v>
      </c>
    </row>
    <row r="71" spans="1:9" ht="47.25" x14ac:dyDescent="0.25">
      <c r="A71" s="6"/>
      <c r="B71" s="11" t="s">
        <v>351</v>
      </c>
      <c r="C71" s="7">
        <v>44344</v>
      </c>
      <c r="D71" s="8" t="s">
        <v>135</v>
      </c>
      <c r="E71" s="8" t="s">
        <v>356</v>
      </c>
      <c r="F71" s="8" t="s">
        <v>357</v>
      </c>
      <c r="G71" s="9">
        <v>45878.400000000001</v>
      </c>
      <c r="H71" s="8" t="s">
        <v>336</v>
      </c>
      <c r="I71" s="7">
        <f t="shared" si="4"/>
        <v>44389</v>
      </c>
    </row>
    <row r="72" spans="1:9" ht="78.75" x14ac:dyDescent="0.25">
      <c r="A72" s="6"/>
      <c r="B72" s="11" t="str">
        <f>+MID(F72,1,3)</f>
        <v>REC</v>
      </c>
      <c r="C72" s="7">
        <v>44344</v>
      </c>
      <c r="D72" s="8" t="s">
        <v>206</v>
      </c>
      <c r="E72" s="8" t="s">
        <v>84</v>
      </c>
      <c r="F72" s="8" t="s">
        <v>331</v>
      </c>
      <c r="G72" s="9">
        <v>345000</v>
      </c>
      <c r="H72" s="8" t="s">
        <v>336</v>
      </c>
      <c r="I72" s="7">
        <f t="shared" si="4"/>
        <v>44389</v>
      </c>
    </row>
    <row r="73" spans="1:9" ht="47.25" x14ac:dyDescent="0.25">
      <c r="A73" s="6"/>
      <c r="B73" s="11" t="str">
        <f>+MID(F73,1,3)</f>
        <v>REC</v>
      </c>
      <c r="C73" s="7">
        <v>44355</v>
      </c>
      <c r="D73" s="8" t="s">
        <v>173</v>
      </c>
      <c r="E73" s="8" t="s">
        <v>51</v>
      </c>
      <c r="F73" s="8" t="s">
        <v>291</v>
      </c>
      <c r="G73" s="9">
        <v>9468.32</v>
      </c>
      <c r="H73" s="8" t="s">
        <v>336</v>
      </c>
      <c r="I73" s="7">
        <f t="shared" ref="I73:I104" si="6">+C73+45</f>
        <v>44400</v>
      </c>
    </row>
    <row r="74" spans="1:9" ht="31.5" x14ac:dyDescent="0.25">
      <c r="A74" s="6"/>
      <c r="B74" s="11" t="str">
        <f>+MID(F74,1,3)</f>
        <v>REC</v>
      </c>
      <c r="C74" s="7">
        <v>44369</v>
      </c>
      <c r="D74" s="8" t="s">
        <v>144</v>
      </c>
      <c r="E74" s="8" t="s">
        <v>29</v>
      </c>
      <c r="F74" s="8" t="s">
        <v>260</v>
      </c>
      <c r="G74" s="9">
        <v>14257.94</v>
      </c>
      <c r="H74" s="8" t="s">
        <v>336</v>
      </c>
      <c r="I74" s="7">
        <f t="shared" si="6"/>
        <v>44414</v>
      </c>
    </row>
    <row r="75" spans="1:9" ht="47.25" x14ac:dyDescent="0.25">
      <c r="A75" s="6"/>
      <c r="B75" s="11" t="s">
        <v>354</v>
      </c>
      <c r="C75" s="7">
        <v>44375</v>
      </c>
      <c r="D75" s="8" t="s">
        <v>199</v>
      </c>
      <c r="E75" s="8" t="s">
        <v>77</v>
      </c>
      <c r="F75" s="8" t="s">
        <v>321</v>
      </c>
      <c r="G75" s="9">
        <v>5296.81</v>
      </c>
      <c r="H75" s="8" t="s">
        <v>336</v>
      </c>
      <c r="I75" s="7">
        <f t="shared" si="6"/>
        <v>44420</v>
      </c>
    </row>
    <row r="76" spans="1:9" ht="31.5" x14ac:dyDescent="0.25">
      <c r="A76" s="6"/>
      <c r="B76" s="11" t="str">
        <f t="shared" ref="B76:B88" si="7">+MID(F76,1,3)</f>
        <v>FEM</v>
      </c>
      <c r="C76" s="7">
        <v>44378</v>
      </c>
      <c r="D76" s="8" t="s">
        <v>94</v>
      </c>
      <c r="E76" s="8" t="s">
        <v>1</v>
      </c>
      <c r="F76" s="8" t="s">
        <v>215</v>
      </c>
      <c r="G76" s="9">
        <v>6900</v>
      </c>
      <c r="H76" s="8" t="s">
        <v>336</v>
      </c>
      <c r="I76" s="7">
        <f t="shared" si="6"/>
        <v>44423</v>
      </c>
    </row>
    <row r="77" spans="1:9" ht="63" x14ac:dyDescent="0.25">
      <c r="A77" s="6"/>
      <c r="B77" s="11" t="str">
        <f t="shared" si="7"/>
        <v>FEM</v>
      </c>
      <c r="C77" s="7">
        <v>44382</v>
      </c>
      <c r="D77" s="8" t="s">
        <v>154</v>
      </c>
      <c r="E77" s="8" t="s">
        <v>38</v>
      </c>
      <c r="F77" s="8" t="s">
        <v>272</v>
      </c>
      <c r="G77" s="9">
        <v>56389</v>
      </c>
      <c r="H77" s="8" t="s">
        <v>336</v>
      </c>
      <c r="I77" s="7">
        <f t="shared" si="6"/>
        <v>44427</v>
      </c>
    </row>
    <row r="78" spans="1:9" ht="31.5" x14ac:dyDescent="0.25">
      <c r="A78" s="6"/>
      <c r="B78" s="11" t="str">
        <f t="shared" si="7"/>
        <v>FEM</v>
      </c>
      <c r="C78" s="7">
        <v>44382</v>
      </c>
      <c r="D78" s="8" t="s">
        <v>155</v>
      </c>
      <c r="E78" s="8" t="s">
        <v>38</v>
      </c>
      <c r="F78" s="8" t="s">
        <v>273</v>
      </c>
      <c r="G78" s="9">
        <v>16341.96</v>
      </c>
      <c r="H78" s="8" t="s">
        <v>336</v>
      </c>
      <c r="I78" s="7">
        <f t="shared" si="6"/>
        <v>44427</v>
      </c>
    </row>
    <row r="79" spans="1:9" ht="63" x14ac:dyDescent="0.25">
      <c r="A79" s="6"/>
      <c r="B79" s="11" t="str">
        <f t="shared" si="7"/>
        <v>REC</v>
      </c>
      <c r="C79" s="7">
        <v>44383</v>
      </c>
      <c r="D79" s="8" t="s">
        <v>180</v>
      </c>
      <c r="E79" s="8" t="s">
        <v>59</v>
      </c>
      <c r="F79" s="8" t="s">
        <v>299</v>
      </c>
      <c r="G79" s="9">
        <v>71053.62</v>
      </c>
      <c r="H79" s="8" t="s">
        <v>336</v>
      </c>
      <c r="I79" s="7">
        <f t="shared" si="6"/>
        <v>44428</v>
      </c>
    </row>
    <row r="80" spans="1:9" ht="63" x14ac:dyDescent="0.25">
      <c r="A80" s="6"/>
      <c r="B80" s="11" t="str">
        <f t="shared" si="7"/>
        <v>REC</v>
      </c>
      <c r="C80" s="7">
        <v>44383</v>
      </c>
      <c r="D80" s="8" t="s">
        <v>181</v>
      </c>
      <c r="E80" s="8" t="s">
        <v>59</v>
      </c>
      <c r="F80" s="8" t="s">
        <v>299</v>
      </c>
      <c r="G80" s="9">
        <v>62549.919999999998</v>
      </c>
      <c r="H80" s="8" t="s">
        <v>336</v>
      </c>
      <c r="I80" s="7">
        <f t="shared" si="6"/>
        <v>44428</v>
      </c>
    </row>
    <row r="81" spans="1:9" ht="63" x14ac:dyDescent="0.25">
      <c r="A81" s="6"/>
      <c r="B81" s="11" t="str">
        <f t="shared" si="7"/>
        <v>REC</v>
      </c>
      <c r="C81" s="7">
        <v>44383</v>
      </c>
      <c r="D81" s="8" t="s">
        <v>182</v>
      </c>
      <c r="E81" s="8" t="s">
        <v>59</v>
      </c>
      <c r="F81" s="8" t="s">
        <v>299</v>
      </c>
      <c r="G81" s="9">
        <v>35712.49</v>
      </c>
      <c r="H81" s="8" t="s">
        <v>336</v>
      </c>
      <c r="I81" s="7">
        <f t="shared" si="6"/>
        <v>44428</v>
      </c>
    </row>
    <row r="82" spans="1:9" ht="63" x14ac:dyDescent="0.25">
      <c r="A82" s="6"/>
      <c r="B82" s="11" t="str">
        <f t="shared" si="7"/>
        <v>LNM</v>
      </c>
      <c r="C82" s="7">
        <v>44385</v>
      </c>
      <c r="D82" s="8"/>
      <c r="E82" s="8" t="s">
        <v>7</v>
      </c>
      <c r="F82" s="8" t="s">
        <v>226</v>
      </c>
      <c r="G82" s="9">
        <v>10911.15</v>
      </c>
      <c r="H82" s="8" t="s">
        <v>336</v>
      </c>
      <c r="I82" s="7">
        <f t="shared" si="6"/>
        <v>44430</v>
      </c>
    </row>
    <row r="83" spans="1:9" ht="78.75" x14ac:dyDescent="0.25">
      <c r="A83" s="6"/>
      <c r="B83" s="11" t="str">
        <f t="shared" si="7"/>
        <v>REC</v>
      </c>
      <c r="C83" s="7">
        <v>44407</v>
      </c>
      <c r="D83" s="8" t="s">
        <v>112</v>
      </c>
      <c r="E83" s="8" t="s">
        <v>14</v>
      </c>
      <c r="F83" s="8" t="s">
        <v>235</v>
      </c>
      <c r="G83" s="9">
        <v>420958.77</v>
      </c>
      <c r="H83" s="8" t="s">
        <v>336</v>
      </c>
      <c r="I83" s="7">
        <f t="shared" si="6"/>
        <v>44452</v>
      </c>
    </row>
    <row r="84" spans="1:9" ht="63" x14ac:dyDescent="0.25">
      <c r="A84" s="6"/>
      <c r="B84" s="11" t="str">
        <f t="shared" si="7"/>
        <v>EPH</v>
      </c>
      <c r="C84" s="7">
        <v>44410</v>
      </c>
      <c r="D84" s="8" t="s">
        <v>121</v>
      </c>
      <c r="E84" s="8" t="s">
        <v>20</v>
      </c>
      <c r="F84" s="8" t="s">
        <v>244</v>
      </c>
      <c r="G84" s="9">
        <v>54197.4</v>
      </c>
      <c r="H84" s="8" t="s">
        <v>336</v>
      </c>
      <c r="I84" s="7">
        <f t="shared" si="6"/>
        <v>44455</v>
      </c>
    </row>
    <row r="85" spans="1:9" ht="63" x14ac:dyDescent="0.25">
      <c r="A85" s="6"/>
      <c r="B85" s="11" t="str">
        <f t="shared" si="7"/>
        <v>EPH</v>
      </c>
      <c r="C85" s="7">
        <v>44410</v>
      </c>
      <c r="D85" s="8" t="s">
        <v>122</v>
      </c>
      <c r="E85" s="8" t="s">
        <v>20</v>
      </c>
      <c r="F85" s="8" t="s">
        <v>244</v>
      </c>
      <c r="G85" s="9">
        <v>13098</v>
      </c>
      <c r="H85" s="8" t="s">
        <v>336</v>
      </c>
      <c r="I85" s="7">
        <f t="shared" si="6"/>
        <v>44455</v>
      </c>
    </row>
    <row r="86" spans="1:9" ht="63" x14ac:dyDescent="0.25">
      <c r="A86" s="6"/>
      <c r="B86" s="11" t="str">
        <f t="shared" si="7"/>
        <v>EPH</v>
      </c>
      <c r="C86" s="7">
        <v>44414</v>
      </c>
      <c r="D86" s="8" t="s">
        <v>114</v>
      </c>
      <c r="E86" s="8" t="s">
        <v>15</v>
      </c>
      <c r="F86" s="8" t="s">
        <v>237</v>
      </c>
      <c r="G86" s="9">
        <v>11690.68</v>
      </c>
      <c r="H86" s="8" t="s">
        <v>336</v>
      </c>
      <c r="I86" s="7">
        <f t="shared" si="6"/>
        <v>44459</v>
      </c>
    </row>
    <row r="87" spans="1:9" ht="31.5" x14ac:dyDescent="0.25">
      <c r="A87" s="6"/>
      <c r="B87" s="11" t="str">
        <f t="shared" si="7"/>
        <v>FEM</v>
      </c>
      <c r="C87" s="7">
        <v>44426</v>
      </c>
      <c r="D87" s="8" t="s">
        <v>95</v>
      </c>
      <c r="E87" s="8" t="s">
        <v>1</v>
      </c>
      <c r="F87" s="8" t="s">
        <v>215</v>
      </c>
      <c r="G87" s="9">
        <v>4560</v>
      </c>
      <c r="H87" s="8" t="s">
        <v>336</v>
      </c>
      <c r="I87" s="7">
        <f t="shared" si="6"/>
        <v>44471</v>
      </c>
    </row>
    <row r="88" spans="1:9" ht="47.25" x14ac:dyDescent="0.25">
      <c r="A88" s="6"/>
      <c r="B88" s="11" t="str">
        <f t="shared" si="7"/>
        <v>JVM</v>
      </c>
      <c r="C88" s="7">
        <v>44431</v>
      </c>
      <c r="D88" s="8" t="s">
        <v>138</v>
      </c>
      <c r="E88" s="8" t="s">
        <v>25</v>
      </c>
      <c r="F88" s="8" t="s">
        <v>254</v>
      </c>
      <c r="G88" s="9">
        <v>12207.37</v>
      </c>
      <c r="H88" s="8" t="s">
        <v>336</v>
      </c>
      <c r="I88" s="7">
        <f t="shared" si="6"/>
        <v>44476</v>
      </c>
    </row>
    <row r="89" spans="1:9" ht="78.75" x14ac:dyDescent="0.25">
      <c r="A89" s="6"/>
      <c r="B89" s="11" t="s">
        <v>350</v>
      </c>
      <c r="C89" s="7">
        <v>44433</v>
      </c>
      <c r="D89" s="8" t="s">
        <v>120</v>
      </c>
      <c r="E89" s="8" t="s">
        <v>19</v>
      </c>
      <c r="F89" s="8" t="s">
        <v>243</v>
      </c>
      <c r="G89" s="9">
        <v>8378</v>
      </c>
      <c r="H89" s="8" t="s">
        <v>336</v>
      </c>
      <c r="I89" s="7">
        <f t="shared" si="6"/>
        <v>44478</v>
      </c>
    </row>
    <row r="90" spans="1:9" ht="63" x14ac:dyDescent="0.25">
      <c r="A90" s="6"/>
      <c r="B90" s="11" t="str">
        <f t="shared" ref="B90:B95" si="8">+MID(F90,1,3)</f>
        <v>EPH</v>
      </c>
      <c r="C90" s="7">
        <v>44433</v>
      </c>
      <c r="D90" s="8" t="s">
        <v>123</v>
      </c>
      <c r="E90" s="8" t="s">
        <v>20</v>
      </c>
      <c r="F90" s="8" t="s">
        <v>244</v>
      </c>
      <c r="G90" s="9">
        <v>60416</v>
      </c>
      <c r="H90" s="8" t="s">
        <v>336</v>
      </c>
      <c r="I90" s="7">
        <f t="shared" si="6"/>
        <v>44478</v>
      </c>
    </row>
    <row r="91" spans="1:9" ht="63" x14ac:dyDescent="0.25">
      <c r="A91" s="6"/>
      <c r="B91" s="11" t="str">
        <f t="shared" si="8"/>
        <v>LNM</v>
      </c>
      <c r="C91" s="7">
        <v>44438</v>
      </c>
      <c r="D91" s="8" t="s">
        <v>189</v>
      </c>
      <c r="E91" s="8" t="s">
        <v>67</v>
      </c>
      <c r="F91" s="8" t="s">
        <v>308</v>
      </c>
      <c r="G91" s="9">
        <v>15555.55</v>
      </c>
      <c r="H91" s="8" t="s">
        <v>336</v>
      </c>
      <c r="I91" s="7">
        <f t="shared" si="6"/>
        <v>44483</v>
      </c>
    </row>
    <row r="92" spans="1:9" ht="78.75" x14ac:dyDescent="0.25">
      <c r="A92" s="6"/>
      <c r="B92" s="11" t="str">
        <f t="shared" si="8"/>
        <v>REC</v>
      </c>
      <c r="C92" s="7">
        <v>44439</v>
      </c>
      <c r="D92" s="8" t="s">
        <v>113</v>
      </c>
      <c r="E92" s="8" t="s">
        <v>14</v>
      </c>
      <c r="F92" s="8" t="s">
        <v>236</v>
      </c>
      <c r="G92" s="9">
        <v>645717.4</v>
      </c>
      <c r="H92" s="8" t="s">
        <v>336</v>
      </c>
      <c r="I92" s="7">
        <f t="shared" si="6"/>
        <v>44484</v>
      </c>
    </row>
    <row r="93" spans="1:9" ht="63" x14ac:dyDescent="0.25">
      <c r="A93" s="6"/>
      <c r="B93" s="11" t="str">
        <f t="shared" si="8"/>
        <v>REC</v>
      </c>
      <c r="C93" s="7">
        <v>44440</v>
      </c>
      <c r="D93" s="8" t="s">
        <v>156</v>
      </c>
      <c r="E93" s="8" t="s">
        <v>38</v>
      </c>
      <c r="F93" s="8" t="s">
        <v>274</v>
      </c>
      <c r="G93" s="9">
        <v>134190</v>
      </c>
      <c r="H93" s="8" t="s">
        <v>336</v>
      </c>
      <c r="I93" s="7">
        <f t="shared" si="6"/>
        <v>44485</v>
      </c>
    </row>
    <row r="94" spans="1:9" ht="31.5" x14ac:dyDescent="0.25">
      <c r="A94" s="6"/>
      <c r="B94" s="11" t="str">
        <f t="shared" si="8"/>
        <v>REC</v>
      </c>
      <c r="C94" s="7">
        <v>44440</v>
      </c>
      <c r="D94" s="8" t="s">
        <v>197</v>
      </c>
      <c r="E94" s="8" t="s">
        <v>76</v>
      </c>
      <c r="F94" s="8" t="s">
        <v>319</v>
      </c>
      <c r="G94" s="9">
        <v>271277.28000000003</v>
      </c>
      <c r="H94" s="8" t="s">
        <v>336</v>
      </c>
      <c r="I94" s="7">
        <f t="shared" si="6"/>
        <v>44485</v>
      </c>
    </row>
    <row r="95" spans="1:9" ht="47.25" x14ac:dyDescent="0.25">
      <c r="A95" s="6"/>
      <c r="B95" s="11" t="str">
        <f t="shared" si="8"/>
        <v>REC</v>
      </c>
      <c r="C95" s="7">
        <v>44440</v>
      </c>
      <c r="D95" s="8" t="s">
        <v>198</v>
      </c>
      <c r="E95" s="8" t="s">
        <v>76</v>
      </c>
      <c r="F95" s="8" t="s">
        <v>320</v>
      </c>
      <c r="G95" s="9">
        <v>994683.36</v>
      </c>
      <c r="H95" s="8" t="s">
        <v>336</v>
      </c>
      <c r="I95" s="7">
        <f t="shared" si="6"/>
        <v>44485</v>
      </c>
    </row>
    <row r="96" spans="1:9" ht="31.5" x14ac:dyDescent="0.25">
      <c r="A96" s="6"/>
      <c r="B96" s="11" t="s">
        <v>348</v>
      </c>
      <c r="C96" s="7">
        <v>44441</v>
      </c>
      <c r="D96" s="8" t="s">
        <v>96</v>
      </c>
      <c r="E96" s="8" t="s">
        <v>1</v>
      </c>
      <c r="F96" s="8" t="s">
        <v>216</v>
      </c>
      <c r="G96" s="9">
        <v>-345</v>
      </c>
      <c r="H96" s="8" t="s">
        <v>336</v>
      </c>
      <c r="I96" s="7">
        <f t="shared" si="6"/>
        <v>44486</v>
      </c>
    </row>
    <row r="97" spans="1:9" ht="63" x14ac:dyDescent="0.25">
      <c r="A97" s="6"/>
      <c r="B97" s="11" t="str">
        <f t="shared" ref="B97:B107" si="9">+MID(F97,1,3)</f>
        <v>EMH</v>
      </c>
      <c r="C97" s="7">
        <v>44441</v>
      </c>
      <c r="D97" s="8" t="s">
        <v>171</v>
      </c>
      <c r="E97" s="8" t="s">
        <v>49</v>
      </c>
      <c r="F97" s="8" t="s">
        <v>288</v>
      </c>
      <c r="G97" s="9">
        <v>55607.5</v>
      </c>
      <c r="H97" s="8" t="s">
        <v>336</v>
      </c>
      <c r="I97" s="7">
        <f t="shared" si="6"/>
        <v>44486</v>
      </c>
    </row>
    <row r="98" spans="1:9" ht="78.75" x14ac:dyDescent="0.25">
      <c r="A98" s="6"/>
      <c r="B98" s="11" t="str">
        <f t="shared" si="9"/>
        <v>JVM</v>
      </c>
      <c r="C98" s="7">
        <v>44441</v>
      </c>
      <c r="D98" s="8" t="s">
        <v>207</v>
      </c>
      <c r="E98" s="8" t="s">
        <v>86</v>
      </c>
      <c r="F98" s="8" t="s">
        <v>333</v>
      </c>
      <c r="G98" s="9">
        <v>129785</v>
      </c>
      <c r="H98" s="8" t="s">
        <v>336</v>
      </c>
      <c r="I98" s="7">
        <f t="shared" si="6"/>
        <v>44486</v>
      </c>
    </row>
    <row r="99" spans="1:9" ht="63" x14ac:dyDescent="0.25">
      <c r="A99" s="6"/>
      <c r="B99" s="11" t="str">
        <f t="shared" si="9"/>
        <v>EMH</v>
      </c>
      <c r="C99" s="7">
        <v>44442</v>
      </c>
      <c r="D99" s="8" t="s">
        <v>100</v>
      </c>
      <c r="E99" s="8" t="s">
        <v>3</v>
      </c>
      <c r="F99" s="8" t="s">
        <v>221</v>
      </c>
      <c r="G99" s="9">
        <v>26904</v>
      </c>
      <c r="H99" s="8" t="s">
        <v>336</v>
      </c>
      <c r="I99" s="7">
        <f t="shared" si="6"/>
        <v>44487</v>
      </c>
    </row>
    <row r="100" spans="1:9" ht="78.75" x14ac:dyDescent="0.25">
      <c r="A100" s="6"/>
      <c r="B100" s="11" t="str">
        <f t="shared" si="9"/>
        <v>EPH</v>
      </c>
      <c r="C100" s="7">
        <v>44442</v>
      </c>
      <c r="D100" s="8" t="s">
        <v>124</v>
      </c>
      <c r="E100" s="8" t="s">
        <v>20</v>
      </c>
      <c r="F100" s="8" t="s">
        <v>245</v>
      </c>
      <c r="G100" s="9">
        <v>43238.400000000001</v>
      </c>
      <c r="H100" s="8" t="s">
        <v>336</v>
      </c>
      <c r="I100" s="7">
        <f t="shared" si="6"/>
        <v>44487</v>
      </c>
    </row>
    <row r="101" spans="1:9" ht="47.25" x14ac:dyDescent="0.25">
      <c r="A101" s="6"/>
      <c r="B101" s="11" t="str">
        <f t="shared" si="9"/>
        <v>EMH</v>
      </c>
      <c r="C101" s="7">
        <v>44442</v>
      </c>
      <c r="D101" s="8" t="s">
        <v>146</v>
      </c>
      <c r="E101" s="8" t="s">
        <v>31</v>
      </c>
      <c r="F101" s="8" t="s">
        <v>262</v>
      </c>
      <c r="G101" s="9">
        <v>356442.6</v>
      </c>
      <c r="H101" s="8" t="s">
        <v>336</v>
      </c>
      <c r="I101" s="7">
        <f t="shared" si="6"/>
        <v>44487</v>
      </c>
    </row>
    <row r="102" spans="1:9" ht="78.75" x14ac:dyDescent="0.25">
      <c r="A102" s="6"/>
      <c r="B102" s="11" t="str">
        <f t="shared" si="9"/>
        <v>EMH</v>
      </c>
      <c r="C102" s="7">
        <v>44442</v>
      </c>
      <c r="D102" s="8" t="s">
        <v>161</v>
      </c>
      <c r="E102" s="8" t="s">
        <v>41</v>
      </c>
      <c r="F102" s="8" t="s">
        <v>279</v>
      </c>
      <c r="G102" s="9">
        <v>449476.68</v>
      </c>
      <c r="H102" s="8" t="s">
        <v>336</v>
      </c>
      <c r="I102" s="7">
        <f t="shared" si="6"/>
        <v>44487</v>
      </c>
    </row>
    <row r="103" spans="1:9" ht="47.25" x14ac:dyDescent="0.25">
      <c r="A103" s="6"/>
      <c r="B103" s="11" t="str">
        <f t="shared" si="9"/>
        <v>LNM</v>
      </c>
      <c r="C103" s="7">
        <v>44442</v>
      </c>
      <c r="D103" s="8" t="s">
        <v>174</v>
      </c>
      <c r="E103" s="8" t="s">
        <v>52</v>
      </c>
      <c r="F103" s="8" t="s">
        <v>292</v>
      </c>
      <c r="G103" s="9">
        <v>4734.16</v>
      </c>
      <c r="H103" s="8" t="s">
        <v>336</v>
      </c>
      <c r="I103" s="7">
        <f t="shared" si="6"/>
        <v>44487</v>
      </c>
    </row>
    <row r="104" spans="1:9" ht="63" x14ac:dyDescent="0.25">
      <c r="A104" s="6"/>
      <c r="B104" s="11" t="str">
        <f t="shared" si="9"/>
        <v>EMH</v>
      </c>
      <c r="C104" s="7">
        <v>44445</v>
      </c>
      <c r="D104" s="8" t="s">
        <v>97</v>
      </c>
      <c r="E104" s="8" t="s">
        <v>1</v>
      </c>
      <c r="F104" s="8" t="s">
        <v>217</v>
      </c>
      <c r="G104" s="9">
        <v>13740</v>
      </c>
      <c r="H104" s="8" t="s">
        <v>336</v>
      </c>
      <c r="I104" s="7">
        <f t="shared" si="6"/>
        <v>44490</v>
      </c>
    </row>
    <row r="105" spans="1:9" ht="47.25" x14ac:dyDescent="0.25">
      <c r="A105" s="6"/>
      <c r="B105" s="11" t="str">
        <f t="shared" si="9"/>
        <v>JVM</v>
      </c>
      <c r="C105" s="7">
        <v>44445</v>
      </c>
      <c r="D105" s="8" t="s">
        <v>101</v>
      </c>
      <c r="E105" s="8" t="s">
        <v>3</v>
      </c>
      <c r="F105" s="8" t="s">
        <v>222</v>
      </c>
      <c r="G105" s="9">
        <v>23600</v>
      </c>
      <c r="H105" s="8" t="s">
        <v>336</v>
      </c>
      <c r="I105" s="7">
        <f t="shared" ref="I105:I136" si="10">+C105+45</f>
        <v>44490</v>
      </c>
    </row>
    <row r="106" spans="1:9" ht="63" x14ac:dyDescent="0.25">
      <c r="A106" s="6"/>
      <c r="B106" s="11" t="str">
        <f t="shared" si="9"/>
        <v>EMH</v>
      </c>
      <c r="C106" s="7">
        <v>44445</v>
      </c>
      <c r="D106" s="8" t="s">
        <v>148</v>
      </c>
      <c r="E106" s="8" t="s">
        <v>34</v>
      </c>
      <c r="F106" s="8" t="s">
        <v>265</v>
      </c>
      <c r="G106" s="9">
        <v>53100</v>
      </c>
      <c r="H106" s="8" t="s">
        <v>336</v>
      </c>
      <c r="I106" s="7">
        <f t="shared" si="10"/>
        <v>44490</v>
      </c>
    </row>
    <row r="107" spans="1:9" ht="78.75" x14ac:dyDescent="0.25">
      <c r="A107" s="6"/>
      <c r="B107" s="11" t="str">
        <f t="shared" si="9"/>
        <v>REC</v>
      </c>
      <c r="C107" s="7">
        <v>44446</v>
      </c>
      <c r="D107" s="8" t="s">
        <v>140</v>
      </c>
      <c r="E107" s="8" t="s">
        <v>26</v>
      </c>
      <c r="F107" s="8" t="s">
        <v>256</v>
      </c>
      <c r="G107" s="9">
        <v>43012.22</v>
      </c>
      <c r="H107" s="8" t="s">
        <v>336</v>
      </c>
      <c r="I107" s="7">
        <f t="shared" si="10"/>
        <v>44491</v>
      </c>
    </row>
    <row r="108" spans="1:9" ht="63" x14ac:dyDescent="0.25">
      <c r="A108" s="6"/>
      <c r="B108" s="11" t="s">
        <v>354</v>
      </c>
      <c r="C108" s="7">
        <v>44446</v>
      </c>
      <c r="D108" s="8" t="s">
        <v>142</v>
      </c>
      <c r="E108" s="8" t="s">
        <v>28</v>
      </c>
      <c r="F108" s="8" t="s">
        <v>259</v>
      </c>
      <c r="G108" s="9">
        <v>42800</v>
      </c>
      <c r="H108" s="8" t="s">
        <v>336</v>
      </c>
      <c r="I108" s="7">
        <f t="shared" si="10"/>
        <v>44491</v>
      </c>
    </row>
    <row r="109" spans="1:9" ht="63" x14ac:dyDescent="0.25">
      <c r="A109" s="6"/>
      <c r="B109" s="11" t="s">
        <v>354</v>
      </c>
      <c r="C109" s="7">
        <v>44446</v>
      </c>
      <c r="D109" s="8" t="s">
        <v>143</v>
      </c>
      <c r="E109" s="8" t="s">
        <v>28</v>
      </c>
      <c r="F109" s="8" t="s">
        <v>259</v>
      </c>
      <c r="G109" s="9">
        <v>33046</v>
      </c>
      <c r="H109" s="8" t="s">
        <v>336</v>
      </c>
      <c r="I109" s="7">
        <f t="shared" si="10"/>
        <v>44491</v>
      </c>
    </row>
    <row r="110" spans="1:9" ht="31.5" x14ac:dyDescent="0.25">
      <c r="A110" s="6"/>
      <c r="B110" s="11" t="str">
        <f>+MID(F110,1,3)</f>
        <v>FEM</v>
      </c>
      <c r="C110" s="7">
        <v>44446</v>
      </c>
      <c r="D110" s="8" t="s">
        <v>149</v>
      </c>
      <c r="E110" s="8" t="s">
        <v>34</v>
      </c>
      <c r="F110" s="8" t="s">
        <v>266</v>
      </c>
      <c r="G110" s="9">
        <v>155200.09</v>
      </c>
      <c r="H110" s="8" t="s">
        <v>336</v>
      </c>
      <c r="I110" s="7">
        <f t="shared" si="10"/>
        <v>44491</v>
      </c>
    </row>
    <row r="111" spans="1:9" ht="47.25" x14ac:dyDescent="0.25">
      <c r="A111" s="6"/>
      <c r="B111" s="11" t="str">
        <f>+MID(F111,1,3)</f>
        <v>FEM</v>
      </c>
      <c r="C111" s="7">
        <v>44446</v>
      </c>
      <c r="D111" s="8" t="s">
        <v>150</v>
      </c>
      <c r="E111" s="8" t="s">
        <v>34</v>
      </c>
      <c r="F111" s="8" t="s">
        <v>267</v>
      </c>
      <c r="G111" s="9">
        <v>86718.2</v>
      </c>
      <c r="H111" s="8" t="s">
        <v>336</v>
      </c>
      <c r="I111" s="7">
        <f t="shared" si="10"/>
        <v>44491</v>
      </c>
    </row>
    <row r="112" spans="1:9" ht="63" x14ac:dyDescent="0.25">
      <c r="A112" s="6"/>
      <c r="B112" s="11" t="str">
        <f>+MID(F112,1,3)</f>
        <v>REC</v>
      </c>
      <c r="C112" s="7">
        <v>44447</v>
      </c>
      <c r="D112" s="8" t="s">
        <v>107</v>
      </c>
      <c r="E112" s="8" t="s">
        <v>8</v>
      </c>
      <c r="F112" s="8" t="s">
        <v>228</v>
      </c>
      <c r="G112" s="9">
        <v>28677.78</v>
      </c>
      <c r="H112" s="8" t="s">
        <v>336</v>
      </c>
      <c r="I112" s="7">
        <f t="shared" si="10"/>
        <v>44492</v>
      </c>
    </row>
    <row r="113" spans="1:9" ht="47.25" x14ac:dyDescent="0.25">
      <c r="A113" s="6"/>
      <c r="B113" s="11" t="s">
        <v>350</v>
      </c>
      <c r="C113" s="7">
        <v>44447</v>
      </c>
      <c r="D113" s="8" t="s">
        <v>125</v>
      </c>
      <c r="E113" s="8" t="s">
        <v>20</v>
      </c>
      <c r="F113" s="8" t="s">
        <v>246</v>
      </c>
      <c r="G113" s="9">
        <v>5900</v>
      </c>
      <c r="H113" s="8" t="s">
        <v>336</v>
      </c>
      <c r="I113" s="7">
        <f t="shared" si="10"/>
        <v>44492</v>
      </c>
    </row>
    <row r="114" spans="1:9" ht="31.5" x14ac:dyDescent="0.25">
      <c r="A114" s="6"/>
      <c r="B114" s="11" t="s">
        <v>350</v>
      </c>
      <c r="C114" s="7">
        <v>44447</v>
      </c>
      <c r="D114" s="8" t="s">
        <v>172</v>
      </c>
      <c r="E114" s="8" t="s">
        <v>49</v>
      </c>
      <c r="F114" s="8" t="s">
        <v>289</v>
      </c>
      <c r="G114" s="9">
        <v>33442.080000000002</v>
      </c>
      <c r="H114" s="8" t="s">
        <v>336</v>
      </c>
      <c r="I114" s="7">
        <f t="shared" si="10"/>
        <v>44492</v>
      </c>
    </row>
    <row r="115" spans="1:9" ht="31.5" x14ac:dyDescent="0.25">
      <c r="A115" s="6"/>
      <c r="B115" s="11" t="str">
        <f>+MID(F115,1,3)</f>
        <v>REC</v>
      </c>
      <c r="C115" s="7">
        <v>44447</v>
      </c>
      <c r="D115" s="8" t="s">
        <v>188</v>
      </c>
      <c r="E115" s="8" t="s">
        <v>66</v>
      </c>
      <c r="F115" s="8" t="s">
        <v>307</v>
      </c>
      <c r="G115" s="9">
        <v>117999.99</v>
      </c>
      <c r="H115" s="8" t="s">
        <v>336</v>
      </c>
      <c r="I115" s="7">
        <f t="shared" si="10"/>
        <v>44492</v>
      </c>
    </row>
    <row r="116" spans="1:9" ht="31.5" x14ac:dyDescent="0.25">
      <c r="A116" s="6"/>
      <c r="B116" s="11" t="s">
        <v>350</v>
      </c>
      <c r="C116" s="7">
        <v>44447</v>
      </c>
      <c r="D116" s="8" t="s">
        <v>205</v>
      </c>
      <c r="E116" s="8" t="s">
        <v>81</v>
      </c>
      <c r="F116" s="8" t="s">
        <v>328</v>
      </c>
      <c r="G116" s="9">
        <v>259128</v>
      </c>
      <c r="H116" s="8" t="s">
        <v>336</v>
      </c>
      <c r="I116" s="7">
        <f t="shared" si="10"/>
        <v>44492</v>
      </c>
    </row>
    <row r="117" spans="1:9" ht="63" x14ac:dyDescent="0.25">
      <c r="A117" s="6"/>
      <c r="B117" s="11" t="str">
        <f>+MID(F117,1,3)</f>
        <v>REC</v>
      </c>
      <c r="C117" s="7">
        <v>44448</v>
      </c>
      <c r="D117" s="8" t="s">
        <v>110</v>
      </c>
      <c r="E117" s="8" t="s">
        <v>10</v>
      </c>
      <c r="F117" s="8" t="s">
        <v>231</v>
      </c>
      <c r="G117" s="9">
        <v>111827.13</v>
      </c>
      <c r="H117" s="8" t="s">
        <v>336</v>
      </c>
      <c r="I117" s="7">
        <f t="shared" si="10"/>
        <v>44493</v>
      </c>
    </row>
    <row r="118" spans="1:9" ht="47.25" x14ac:dyDescent="0.25">
      <c r="A118" s="6"/>
      <c r="B118" s="11" t="str">
        <f>+MID(F118,1,3)</f>
        <v>LNM</v>
      </c>
      <c r="C118" s="7">
        <v>44449</v>
      </c>
      <c r="D118" s="8" t="s">
        <v>102</v>
      </c>
      <c r="E118" s="8" t="s">
        <v>4</v>
      </c>
      <c r="F118" s="8" t="s">
        <v>223</v>
      </c>
      <c r="G118" s="9">
        <v>140396.79999999999</v>
      </c>
      <c r="H118" s="8" t="s">
        <v>336</v>
      </c>
      <c r="I118" s="7">
        <f t="shared" si="10"/>
        <v>44494</v>
      </c>
    </row>
    <row r="119" spans="1:9" ht="63" x14ac:dyDescent="0.25">
      <c r="A119" s="6"/>
      <c r="B119" s="11" t="s">
        <v>350</v>
      </c>
      <c r="C119" s="7">
        <v>44449</v>
      </c>
      <c r="D119" s="8" t="s">
        <v>137</v>
      </c>
      <c r="E119" s="8" t="s">
        <v>24</v>
      </c>
      <c r="F119" s="8" t="s">
        <v>253</v>
      </c>
      <c r="G119" s="9">
        <v>89680</v>
      </c>
      <c r="H119" s="8" t="s">
        <v>336</v>
      </c>
      <c r="I119" s="7">
        <f t="shared" si="10"/>
        <v>44494</v>
      </c>
    </row>
    <row r="120" spans="1:9" ht="31.5" x14ac:dyDescent="0.25">
      <c r="A120" s="6"/>
      <c r="B120" s="11" t="str">
        <f>+MID(F120,1,3)</f>
        <v>FEM</v>
      </c>
      <c r="C120" s="7">
        <v>44449</v>
      </c>
      <c r="D120" s="8" t="s">
        <v>157</v>
      </c>
      <c r="E120" s="8" t="s">
        <v>38</v>
      </c>
      <c r="F120" s="8" t="s">
        <v>275</v>
      </c>
      <c r="G120" s="9">
        <v>57510</v>
      </c>
      <c r="H120" s="8" t="s">
        <v>336</v>
      </c>
      <c r="I120" s="7">
        <f t="shared" si="10"/>
        <v>44494</v>
      </c>
    </row>
    <row r="121" spans="1:9" ht="31.5" x14ac:dyDescent="0.25">
      <c r="A121" s="6"/>
      <c r="B121" s="11" t="str">
        <f>+MID(F121,1,3)</f>
        <v>FEM</v>
      </c>
      <c r="C121" s="7">
        <v>44452</v>
      </c>
      <c r="D121" s="8" t="s">
        <v>201</v>
      </c>
      <c r="E121" s="8" t="s">
        <v>79</v>
      </c>
      <c r="F121" s="8" t="s">
        <v>323</v>
      </c>
      <c r="G121" s="9">
        <v>85000</v>
      </c>
      <c r="H121" s="8" t="s">
        <v>336</v>
      </c>
      <c r="I121" s="7">
        <f t="shared" si="10"/>
        <v>44497</v>
      </c>
    </row>
    <row r="122" spans="1:9" ht="47.25" x14ac:dyDescent="0.25">
      <c r="A122" s="6"/>
      <c r="B122" s="11" t="s">
        <v>350</v>
      </c>
      <c r="C122" s="7">
        <v>44453</v>
      </c>
      <c r="D122" s="8" t="s">
        <v>106</v>
      </c>
      <c r="E122" s="8" t="s">
        <v>7</v>
      </c>
      <c r="F122" s="8" t="s">
        <v>227</v>
      </c>
      <c r="G122" s="9">
        <v>20898.3</v>
      </c>
      <c r="H122" s="8" t="s">
        <v>336</v>
      </c>
      <c r="I122" s="7">
        <f t="shared" si="10"/>
        <v>44498</v>
      </c>
    </row>
    <row r="123" spans="1:9" ht="47.25" x14ac:dyDescent="0.25">
      <c r="A123" s="6"/>
      <c r="B123" s="11" t="str">
        <f>+MID(F123,1,3)</f>
        <v>REC</v>
      </c>
      <c r="C123" s="7">
        <v>44453</v>
      </c>
      <c r="D123" s="8" t="s">
        <v>178</v>
      </c>
      <c r="E123" s="8" t="s">
        <v>57</v>
      </c>
      <c r="F123" s="8" t="s">
        <v>297</v>
      </c>
      <c r="G123" s="9">
        <v>81556.11</v>
      </c>
      <c r="H123" s="8" t="s">
        <v>336</v>
      </c>
      <c r="I123" s="7">
        <f t="shared" si="10"/>
        <v>44498</v>
      </c>
    </row>
    <row r="124" spans="1:9" ht="47.25" x14ac:dyDescent="0.25">
      <c r="A124" s="6"/>
      <c r="B124" s="11" t="str">
        <f>+MID(F124,1,3)</f>
        <v>EMH</v>
      </c>
      <c r="C124" s="7">
        <v>44453</v>
      </c>
      <c r="D124" s="8" t="s">
        <v>183</v>
      </c>
      <c r="E124" s="8" t="s">
        <v>61</v>
      </c>
      <c r="F124" s="8" t="s">
        <v>301</v>
      </c>
      <c r="G124" s="9">
        <v>342200</v>
      </c>
      <c r="H124" s="8" t="s">
        <v>336</v>
      </c>
      <c r="I124" s="7">
        <f t="shared" si="10"/>
        <v>44498</v>
      </c>
    </row>
    <row r="125" spans="1:9" ht="31.5" x14ac:dyDescent="0.25">
      <c r="A125" s="6"/>
      <c r="B125" s="11" t="s">
        <v>347</v>
      </c>
      <c r="C125" s="7">
        <v>44454</v>
      </c>
      <c r="D125" s="8" t="s">
        <v>375</v>
      </c>
      <c r="E125" s="8" t="s">
        <v>376</v>
      </c>
      <c r="F125" s="8" t="s">
        <v>377</v>
      </c>
      <c r="G125" s="9">
        <v>55991</v>
      </c>
      <c r="H125" s="8" t="s">
        <v>336</v>
      </c>
      <c r="I125" s="7">
        <f t="shared" si="10"/>
        <v>44499</v>
      </c>
    </row>
    <row r="126" spans="1:9" ht="47.25" x14ac:dyDescent="0.25">
      <c r="A126" s="6"/>
      <c r="B126" s="11" t="s">
        <v>350</v>
      </c>
      <c r="C126" s="7">
        <v>44454</v>
      </c>
      <c r="D126" s="8" t="s">
        <v>126</v>
      </c>
      <c r="E126" s="8" t="s">
        <v>20</v>
      </c>
      <c r="F126" s="8" t="s">
        <v>247</v>
      </c>
      <c r="G126" s="9">
        <v>11800</v>
      </c>
      <c r="H126" s="8" t="s">
        <v>336</v>
      </c>
      <c r="I126" s="7">
        <f t="shared" si="10"/>
        <v>44499</v>
      </c>
    </row>
    <row r="127" spans="1:9" ht="47.25" x14ac:dyDescent="0.25">
      <c r="A127" s="6"/>
      <c r="B127" s="11" t="str">
        <f t="shared" ref="B127:B141" si="11">+MID(F127,1,3)</f>
        <v>JVM</v>
      </c>
      <c r="C127" s="7">
        <v>44455</v>
      </c>
      <c r="D127" s="8" t="s">
        <v>111</v>
      </c>
      <c r="E127" s="8" t="s">
        <v>13</v>
      </c>
      <c r="F127" s="8" t="s">
        <v>234</v>
      </c>
      <c r="G127" s="9">
        <v>102937</v>
      </c>
      <c r="H127" s="8" t="s">
        <v>336</v>
      </c>
      <c r="I127" s="7">
        <f t="shared" si="10"/>
        <v>44500</v>
      </c>
    </row>
    <row r="128" spans="1:9" ht="31.5" x14ac:dyDescent="0.25">
      <c r="A128" s="6"/>
      <c r="B128" s="11" t="str">
        <f t="shared" si="11"/>
        <v>JVM</v>
      </c>
      <c r="C128" s="7">
        <v>44455</v>
      </c>
      <c r="D128" s="8" t="s">
        <v>139</v>
      </c>
      <c r="E128" s="8" t="s">
        <v>25</v>
      </c>
      <c r="F128" s="8" t="s">
        <v>255</v>
      </c>
      <c r="G128" s="9">
        <v>12207.37</v>
      </c>
      <c r="H128" s="8" t="s">
        <v>336</v>
      </c>
      <c r="I128" s="7">
        <f t="shared" si="10"/>
        <v>44500</v>
      </c>
    </row>
    <row r="129" spans="1:9" ht="94.5" x14ac:dyDescent="0.25">
      <c r="A129" s="6"/>
      <c r="B129" s="11" t="str">
        <f t="shared" si="11"/>
        <v>LNM</v>
      </c>
      <c r="C129" s="7">
        <v>44456</v>
      </c>
      <c r="D129" s="8" t="s">
        <v>103</v>
      </c>
      <c r="E129" s="8" t="s">
        <v>5</v>
      </c>
      <c r="F129" s="8" t="s">
        <v>224</v>
      </c>
      <c r="G129" s="9">
        <v>3874.8</v>
      </c>
      <c r="H129" s="8" t="s">
        <v>336</v>
      </c>
      <c r="I129" s="7">
        <f t="shared" si="10"/>
        <v>44501</v>
      </c>
    </row>
    <row r="130" spans="1:9" ht="31.5" x14ac:dyDescent="0.25">
      <c r="A130" s="6"/>
      <c r="B130" s="11" t="str">
        <f t="shared" si="11"/>
        <v>JVM</v>
      </c>
      <c r="C130" s="7">
        <v>44456</v>
      </c>
      <c r="D130" s="8" t="s">
        <v>177</v>
      </c>
      <c r="E130" s="8" t="s">
        <v>55</v>
      </c>
      <c r="F130" s="8" t="s">
        <v>295</v>
      </c>
      <c r="G130" s="9">
        <v>17957.240000000002</v>
      </c>
      <c r="H130" s="8" t="s">
        <v>336</v>
      </c>
      <c r="I130" s="7">
        <f t="shared" si="10"/>
        <v>44501</v>
      </c>
    </row>
    <row r="131" spans="1:9" ht="47.25" x14ac:dyDescent="0.25">
      <c r="A131" s="6"/>
      <c r="B131" s="11" t="str">
        <f t="shared" si="11"/>
        <v>EMH</v>
      </c>
      <c r="C131" s="7">
        <v>44456</v>
      </c>
      <c r="D131" s="8" t="s">
        <v>192</v>
      </c>
      <c r="E131" s="8" t="s">
        <v>70</v>
      </c>
      <c r="F131" s="8" t="s">
        <v>312</v>
      </c>
      <c r="G131" s="9">
        <v>102567.96</v>
      </c>
      <c r="H131" s="8" t="s">
        <v>336</v>
      </c>
      <c r="I131" s="7">
        <f t="shared" si="10"/>
        <v>44501</v>
      </c>
    </row>
    <row r="132" spans="1:9" ht="31.5" x14ac:dyDescent="0.25">
      <c r="A132" s="6"/>
      <c r="B132" s="11" t="str">
        <f t="shared" si="11"/>
        <v>EMH</v>
      </c>
      <c r="C132" s="7">
        <v>44459</v>
      </c>
      <c r="D132" s="8" t="s">
        <v>98</v>
      </c>
      <c r="E132" s="8" t="s">
        <v>1</v>
      </c>
      <c r="F132" s="8" t="s">
        <v>218</v>
      </c>
      <c r="G132" s="9">
        <v>13440</v>
      </c>
      <c r="H132" s="8" t="s">
        <v>336</v>
      </c>
      <c r="I132" s="7">
        <f t="shared" si="10"/>
        <v>44504</v>
      </c>
    </row>
    <row r="133" spans="1:9" ht="31.5" x14ac:dyDescent="0.25">
      <c r="A133" s="6"/>
      <c r="B133" s="11" t="str">
        <f t="shared" si="11"/>
        <v>EPH</v>
      </c>
      <c r="C133" s="7">
        <v>44459</v>
      </c>
      <c r="D133" s="8" t="s">
        <v>175</v>
      </c>
      <c r="E133" s="8" t="s">
        <v>53</v>
      </c>
      <c r="F133" s="8" t="s">
        <v>293</v>
      </c>
      <c r="G133" s="9">
        <v>9971</v>
      </c>
      <c r="H133" s="8" t="s">
        <v>336</v>
      </c>
      <c r="I133" s="7">
        <f t="shared" si="10"/>
        <v>44504</v>
      </c>
    </row>
    <row r="134" spans="1:9" ht="47.25" x14ac:dyDescent="0.25">
      <c r="A134" s="6"/>
      <c r="B134" s="11" t="str">
        <f t="shared" si="11"/>
        <v>EPH</v>
      </c>
      <c r="C134" s="7">
        <v>44460</v>
      </c>
      <c r="D134" s="8" t="s">
        <v>115</v>
      </c>
      <c r="E134" s="8" t="s">
        <v>15</v>
      </c>
      <c r="F134" s="8" t="s">
        <v>238</v>
      </c>
      <c r="G134" s="9">
        <v>21376.38</v>
      </c>
      <c r="H134" s="8" t="s">
        <v>336</v>
      </c>
      <c r="I134" s="7">
        <f t="shared" si="10"/>
        <v>44505</v>
      </c>
    </row>
    <row r="135" spans="1:9" ht="63" x14ac:dyDescent="0.25">
      <c r="A135" s="6"/>
      <c r="B135" s="11" t="str">
        <f t="shared" si="11"/>
        <v>FEM</v>
      </c>
      <c r="C135" s="7">
        <v>44460</v>
      </c>
      <c r="D135" s="8" t="s">
        <v>127</v>
      </c>
      <c r="E135" s="8" t="s">
        <v>21</v>
      </c>
      <c r="F135" s="8" t="s">
        <v>248</v>
      </c>
      <c r="G135" s="9">
        <v>46000</v>
      </c>
      <c r="H135" s="8" t="s">
        <v>336</v>
      </c>
      <c r="I135" s="7">
        <f t="shared" si="10"/>
        <v>44505</v>
      </c>
    </row>
    <row r="136" spans="1:9" ht="78.75" x14ac:dyDescent="0.25">
      <c r="A136" s="6"/>
      <c r="B136" s="11" t="str">
        <f t="shared" si="11"/>
        <v>FEM</v>
      </c>
      <c r="C136" s="7">
        <v>44460</v>
      </c>
      <c r="D136" s="8" t="s">
        <v>158</v>
      </c>
      <c r="E136" s="8" t="s">
        <v>38</v>
      </c>
      <c r="F136" s="8" t="s">
        <v>276</v>
      </c>
      <c r="G136" s="9">
        <v>49278</v>
      </c>
      <c r="H136" s="8" t="s">
        <v>336</v>
      </c>
      <c r="I136" s="7">
        <f t="shared" si="10"/>
        <v>44505</v>
      </c>
    </row>
    <row r="137" spans="1:9" ht="63" x14ac:dyDescent="0.25">
      <c r="A137" s="6"/>
      <c r="B137" s="11" t="str">
        <f t="shared" si="11"/>
        <v>EMH</v>
      </c>
      <c r="C137" s="7">
        <v>44460</v>
      </c>
      <c r="D137" s="8" t="s">
        <v>202</v>
      </c>
      <c r="E137" s="8" t="s">
        <v>79</v>
      </c>
      <c r="F137" s="8" t="s">
        <v>324</v>
      </c>
      <c r="G137" s="9">
        <v>85000</v>
      </c>
      <c r="H137" s="8" t="s">
        <v>336</v>
      </c>
      <c r="I137" s="7">
        <f t="shared" ref="I137:I157" si="12">+C137+45</f>
        <v>44505</v>
      </c>
    </row>
    <row r="138" spans="1:9" ht="31.5" x14ac:dyDescent="0.25">
      <c r="A138" s="6"/>
      <c r="B138" s="11" t="str">
        <f t="shared" si="11"/>
        <v>FEM</v>
      </c>
      <c r="C138" s="7">
        <v>44461</v>
      </c>
      <c r="D138" s="8" t="s">
        <v>99</v>
      </c>
      <c r="E138" s="8" t="s">
        <v>1</v>
      </c>
      <c r="F138" s="8" t="s">
        <v>219</v>
      </c>
      <c r="G138" s="9">
        <v>11571</v>
      </c>
      <c r="H138" s="8" t="s">
        <v>336</v>
      </c>
      <c r="I138" s="7">
        <f t="shared" si="12"/>
        <v>44506</v>
      </c>
    </row>
    <row r="139" spans="1:9" ht="47.25" x14ac:dyDescent="0.25">
      <c r="A139" s="6"/>
      <c r="B139" s="11" t="str">
        <f t="shared" si="11"/>
        <v>EPH</v>
      </c>
      <c r="C139" s="7">
        <v>44461</v>
      </c>
      <c r="D139" s="8" t="s">
        <v>116</v>
      </c>
      <c r="E139" s="8" t="s">
        <v>15</v>
      </c>
      <c r="F139" s="8" t="s">
        <v>239</v>
      </c>
      <c r="G139" s="9">
        <v>6562.5</v>
      </c>
      <c r="H139" s="8" t="s">
        <v>336</v>
      </c>
      <c r="I139" s="7">
        <f t="shared" si="12"/>
        <v>44506</v>
      </c>
    </row>
    <row r="140" spans="1:9" ht="47.25" x14ac:dyDescent="0.25">
      <c r="A140" s="6"/>
      <c r="B140" s="11" t="str">
        <f t="shared" si="11"/>
        <v>LNM</v>
      </c>
      <c r="C140" s="7">
        <v>44461</v>
      </c>
      <c r="D140" s="8" t="s">
        <v>153</v>
      </c>
      <c r="E140" s="8" t="s">
        <v>37</v>
      </c>
      <c r="F140" s="8" t="s">
        <v>271</v>
      </c>
      <c r="G140" s="9">
        <v>103280</v>
      </c>
      <c r="H140" s="8" t="s">
        <v>336</v>
      </c>
      <c r="I140" s="7">
        <f t="shared" si="12"/>
        <v>44506</v>
      </c>
    </row>
    <row r="141" spans="1:9" ht="47.25" x14ac:dyDescent="0.25">
      <c r="A141" s="6"/>
      <c r="B141" s="11" t="str">
        <f t="shared" si="11"/>
        <v>EMH</v>
      </c>
      <c r="C141" s="7">
        <v>44461</v>
      </c>
      <c r="D141" s="8" t="s">
        <v>159</v>
      </c>
      <c r="E141" s="8" t="s">
        <v>39</v>
      </c>
      <c r="F141" s="8" t="s">
        <v>277</v>
      </c>
      <c r="G141" s="9">
        <v>16520</v>
      </c>
      <c r="H141" s="8" t="s">
        <v>336</v>
      </c>
      <c r="I141" s="7">
        <f t="shared" si="12"/>
        <v>44506</v>
      </c>
    </row>
    <row r="142" spans="1:9" ht="63" x14ac:dyDescent="0.25">
      <c r="A142" s="6"/>
      <c r="B142" s="11" t="s">
        <v>354</v>
      </c>
      <c r="C142" s="7">
        <v>44461</v>
      </c>
      <c r="D142" s="8" t="s">
        <v>131</v>
      </c>
      <c r="E142" s="8" t="s">
        <v>60</v>
      </c>
      <c r="F142" s="8" t="s">
        <v>300</v>
      </c>
      <c r="G142" s="9">
        <v>7230</v>
      </c>
      <c r="H142" s="8" t="s">
        <v>336</v>
      </c>
      <c r="I142" s="7">
        <f t="shared" si="12"/>
        <v>44506</v>
      </c>
    </row>
    <row r="143" spans="1:9" ht="94.5" x14ac:dyDescent="0.25">
      <c r="A143" s="6"/>
      <c r="B143" s="11" t="str">
        <f>+MID(F143,1,3)</f>
        <v>LNM</v>
      </c>
      <c r="C143" s="7">
        <v>44462</v>
      </c>
      <c r="D143" s="8" t="s">
        <v>104</v>
      </c>
      <c r="E143" s="8" t="s">
        <v>5</v>
      </c>
      <c r="F143" s="8" t="s">
        <v>224</v>
      </c>
      <c r="G143" s="9">
        <v>2584.8000000000002</v>
      </c>
      <c r="H143" s="8" t="s">
        <v>336</v>
      </c>
      <c r="I143" s="7">
        <f t="shared" si="12"/>
        <v>44507</v>
      </c>
    </row>
    <row r="144" spans="1:9" ht="63" x14ac:dyDescent="0.25">
      <c r="A144" s="6"/>
      <c r="B144" s="11" t="s">
        <v>354</v>
      </c>
      <c r="C144" s="7">
        <v>44462</v>
      </c>
      <c r="D144" s="8" t="s">
        <v>136</v>
      </c>
      <c r="E144" s="8" t="s">
        <v>23</v>
      </c>
      <c r="F144" s="8" t="s">
        <v>252</v>
      </c>
      <c r="G144" s="9">
        <v>46087</v>
      </c>
      <c r="H144" s="8" t="s">
        <v>336</v>
      </c>
      <c r="I144" s="7">
        <f t="shared" si="12"/>
        <v>44507</v>
      </c>
    </row>
    <row r="145" spans="1:9" ht="63" x14ac:dyDescent="0.25">
      <c r="A145" s="6"/>
      <c r="B145" s="11" t="str">
        <f t="shared" ref="B145:B157" si="13">+MID(F145,1,3)</f>
        <v>REC</v>
      </c>
      <c r="C145" s="7">
        <v>44462</v>
      </c>
      <c r="D145" s="8" t="s">
        <v>160</v>
      </c>
      <c r="E145" s="8" t="s">
        <v>40</v>
      </c>
      <c r="F145" s="8" t="s">
        <v>278</v>
      </c>
      <c r="G145" s="9">
        <v>365144.5</v>
      </c>
      <c r="H145" s="8" t="s">
        <v>336</v>
      </c>
      <c r="I145" s="7">
        <f t="shared" si="12"/>
        <v>44507</v>
      </c>
    </row>
    <row r="146" spans="1:9" ht="47.25" x14ac:dyDescent="0.25">
      <c r="A146" s="6"/>
      <c r="B146" s="11" t="str">
        <f t="shared" si="13"/>
        <v>EMH</v>
      </c>
      <c r="C146" s="7">
        <v>44462</v>
      </c>
      <c r="D146" s="8" t="s">
        <v>187</v>
      </c>
      <c r="E146" s="8" t="s">
        <v>65</v>
      </c>
      <c r="F146" s="8" t="s">
        <v>306</v>
      </c>
      <c r="G146" s="9">
        <v>13879.37</v>
      </c>
      <c r="H146" s="8" t="s">
        <v>336</v>
      </c>
      <c r="I146" s="7">
        <f t="shared" si="12"/>
        <v>44507</v>
      </c>
    </row>
    <row r="147" spans="1:9" ht="78.75" x14ac:dyDescent="0.25">
      <c r="A147" s="6"/>
      <c r="B147" s="11" t="str">
        <f t="shared" si="13"/>
        <v>REC</v>
      </c>
      <c r="C147" s="7">
        <v>44462</v>
      </c>
      <c r="D147" s="8" t="s">
        <v>191</v>
      </c>
      <c r="E147" s="8" t="s">
        <v>69</v>
      </c>
      <c r="F147" s="8" t="s">
        <v>311</v>
      </c>
      <c r="G147" s="9">
        <v>491914.8</v>
      </c>
      <c r="H147" s="8" t="s">
        <v>336</v>
      </c>
      <c r="I147" s="7">
        <f t="shared" si="12"/>
        <v>44507</v>
      </c>
    </row>
    <row r="148" spans="1:9" ht="31.5" x14ac:dyDescent="0.25">
      <c r="A148" s="6"/>
      <c r="B148" s="11" t="str">
        <f t="shared" si="13"/>
        <v>LNM</v>
      </c>
      <c r="C148" s="7">
        <v>44462</v>
      </c>
      <c r="D148" s="8" t="s">
        <v>203</v>
      </c>
      <c r="E148" s="8" t="s">
        <v>79</v>
      </c>
      <c r="F148" s="8" t="s">
        <v>325</v>
      </c>
      <c r="G148" s="9">
        <v>70760</v>
      </c>
      <c r="H148" s="8" t="s">
        <v>336</v>
      </c>
      <c r="I148" s="7">
        <f t="shared" si="12"/>
        <v>44507</v>
      </c>
    </row>
    <row r="149" spans="1:9" ht="47.25" x14ac:dyDescent="0.25">
      <c r="A149" s="6"/>
      <c r="B149" s="11" t="str">
        <f t="shared" si="13"/>
        <v>EPH</v>
      </c>
      <c r="C149" s="7">
        <v>44462</v>
      </c>
      <c r="D149" s="8" t="s">
        <v>204</v>
      </c>
      <c r="E149" s="8" t="s">
        <v>79</v>
      </c>
      <c r="F149" s="8" t="s">
        <v>326</v>
      </c>
      <c r="G149" s="9">
        <v>26535</v>
      </c>
      <c r="H149" s="8" t="s">
        <v>336</v>
      </c>
      <c r="I149" s="7">
        <f t="shared" si="12"/>
        <v>44507</v>
      </c>
    </row>
    <row r="150" spans="1:9" ht="31.5" x14ac:dyDescent="0.25">
      <c r="A150" s="6"/>
      <c r="B150" s="11" t="str">
        <f t="shared" si="13"/>
        <v>EPH</v>
      </c>
      <c r="C150" s="7">
        <v>44464</v>
      </c>
      <c r="D150" s="8" t="s">
        <v>179</v>
      </c>
      <c r="E150" s="8" t="s">
        <v>58</v>
      </c>
      <c r="F150" s="8" t="s">
        <v>298</v>
      </c>
      <c r="G150" s="9">
        <v>17464</v>
      </c>
      <c r="H150" s="8" t="s">
        <v>336</v>
      </c>
      <c r="I150" s="7">
        <f t="shared" si="12"/>
        <v>44509</v>
      </c>
    </row>
    <row r="151" spans="1:9" ht="31.5" x14ac:dyDescent="0.25">
      <c r="A151" s="6"/>
      <c r="B151" s="11" t="str">
        <f t="shared" si="13"/>
        <v>EMH</v>
      </c>
      <c r="C151" s="7">
        <v>44466</v>
      </c>
      <c r="D151" s="8" t="s">
        <v>119</v>
      </c>
      <c r="E151" s="8" t="s">
        <v>18</v>
      </c>
      <c r="F151" s="8" t="s">
        <v>242</v>
      </c>
      <c r="G151" s="9">
        <v>372290</v>
      </c>
      <c r="H151" s="8" t="s">
        <v>336</v>
      </c>
      <c r="I151" s="7">
        <f t="shared" si="12"/>
        <v>44511</v>
      </c>
    </row>
    <row r="152" spans="1:9" ht="47.25" x14ac:dyDescent="0.25">
      <c r="A152" s="6"/>
      <c r="B152" s="11" t="str">
        <f t="shared" si="13"/>
        <v>JVM</v>
      </c>
      <c r="C152" s="7">
        <v>44466</v>
      </c>
      <c r="D152" s="8" t="s">
        <v>130</v>
      </c>
      <c r="E152" s="8" t="s">
        <v>45</v>
      </c>
      <c r="F152" s="8" t="s">
        <v>283</v>
      </c>
      <c r="G152" s="9">
        <v>92000</v>
      </c>
      <c r="H152" s="8" t="s">
        <v>336</v>
      </c>
      <c r="I152" s="7">
        <f t="shared" si="12"/>
        <v>44511</v>
      </c>
    </row>
    <row r="153" spans="1:9" ht="47.25" x14ac:dyDescent="0.25">
      <c r="A153" s="6"/>
      <c r="B153" s="11" t="str">
        <f t="shared" si="13"/>
        <v>LNM</v>
      </c>
      <c r="C153" s="7">
        <v>44466</v>
      </c>
      <c r="D153" s="8" t="s">
        <v>190</v>
      </c>
      <c r="E153" s="8" t="s">
        <v>67</v>
      </c>
      <c r="F153" s="8" t="s">
        <v>309</v>
      </c>
      <c r="G153" s="9">
        <v>15555.55</v>
      </c>
      <c r="H153" s="8" t="s">
        <v>336</v>
      </c>
      <c r="I153" s="7">
        <f t="shared" si="12"/>
        <v>44511</v>
      </c>
    </row>
    <row r="154" spans="1:9" ht="31.5" x14ac:dyDescent="0.25">
      <c r="A154" s="6"/>
      <c r="B154" s="11" t="str">
        <f t="shared" si="13"/>
        <v>JVM</v>
      </c>
      <c r="C154" s="7">
        <v>44466</v>
      </c>
      <c r="D154" s="8" t="s">
        <v>208</v>
      </c>
      <c r="E154" s="8" t="s">
        <v>87</v>
      </c>
      <c r="F154" s="8" t="s">
        <v>334</v>
      </c>
      <c r="G154" s="9">
        <v>329917.44</v>
      </c>
      <c r="H154" s="8" t="s">
        <v>336</v>
      </c>
      <c r="I154" s="7">
        <f t="shared" si="12"/>
        <v>44511</v>
      </c>
    </row>
    <row r="155" spans="1:9" ht="47.25" x14ac:dyDescent="0.25">
      <c r="A155" s="6"/>
      <c r="B155" s="11" t="str">
        <f t="shared" si="13"/>
        <v>EMH</v>
      </c>
      <c r="C155" s="7">
        <v>44468</v>
      </c>
      <c r="D155" s="8" t="s">
        <v>128</v>
      </c>
      <c r="E155" s="8" t="s">
        <v>21</v>
      </c>
      <c r="F155" s="8" t="s">
        <v>249</v>
      </c>
      <c r="G155" s="9">
        <v>45500</v>
      </c>
      <c r="H155" s="8" t="s">
        <v>336</v>
      </c>
      <c r="I155" s="7">
        <f t="shared" si="12"/>
        <v>44513</v>
      </c>
    </row>
    <row r="156" spans="1:9" ht="63" x14ac:dyDescent="0.25">
      <c r="A156" s="6"/>
      <c r="B156" s="11" t="str">
        <f t="shared" si="13"/>
        <v>REC</v>
      </c>
      <c r="C156" s="7">
        <v>44468</v>
      </c>
      <c r="D156" s="8" t="s">
        <v>129</v>
      </c>
      <c r="E156" s="8" t="s">
        <v>21</v>
      </c>
      <c r="F156" s="8" t="s">
        <v>250</v>
      </c>
      <c r="G156" s="9">
        <v>45500</v>
      </c>
      <c r="H156" s="8" t="s">
        <v>336</v>
      </c>
      <c r="I156" s="7">
        <f t="shared" si="12"/>
        <v>44513</v>
      </c>
    </row>
    <row r="157" spans="1:9" ht="47.25" x14ac:dyDescent="0.25">
      <c r="A157" s="6"/>
      <c r="B157" s="11" t="str">
        <f t="shared" si="13"/>
        <v>FEM</v>
      </c>
      <c r="C157" s="7">
        <v>44469</v>
      </c>
      <c r="D157" s="8" t="s">
        <v>118</v>
      </c>
      <c r="E157" s="8" t="s">
        <v>17</v>
      </c>
      <c r="F157" s="8" t="s">
        <v>241</v>
      </c>
      <c r="G157" s="9">
        <v>11684</v>
      </c>
      <c r="H157" s="8" t="s">
        <v>336</v>
      </c>
      <c r="I157" s="7">
        <f t="shared" si="12"/>
        <v>44514</v>
      </c>
    </row>
    <row r="158" spans="1:9" ht="19.5" thickBot="1" x14ac:dyDescent="0.3">
      <c r="B158" s="12" t="s">
        <v>340</v>
      </c>
      <c r="C158" s="13"/>
      <c r="D158" s="13"/>
      <c r="E158" s="13"/>
      <c r="F158" s="13"/>
      <c r="G158" s="14">
        <f>SUM(G9:G157)</f>
        <v>14463660.500000006</v>
      </c>
      <c r="H158" s="13"/>
      <c r="I158" s="13"/>
    </row>
    <row r="159" spans="1:9" ht="16.5" thickTop="1" x14ac:dyDescent="0.25"/>
    <row r="160" spans="1:9" s="25" customFormat="1" ht="12" x14ac:dyDescent="0.25"/>
    <row r="161" spans="2:9" s="25" customFormat="1" ht="12" x14ac:dyDescent="0.25"/>
    <row r="162" spans="2:9" s="25" customFormat="1" ht="12" x14ac:dyDescent="0.25"/>
    <row r="163" spans="2:9" s="25" customFormat="1" ht="12" x14ac:dyDescent="0.25"/>
    <row r="164" spans="2:9" s="25" customFormat="1" ht="12" x14ac:dyDescent="0.25"/>
    <row r="165" spans="2:9" s="26" customFormat="1" x14ac:dyDescent="0.25">
      <c r="C165" s="27"/>
      <c r="D165" s="27"/>
      <c r="E165" s="27"/>
      <c r="F165" s="27"/>
      <c r="G165" s="27"/>
      <c r="H165" s="27"/>
      <c r="I165" s="27"/>
    </row>
    <row r="166" spans="2:9" x14ac:dyDescent="0.25">
      <c r="B166" s="28" t="s">
        <v>383</v>
      </c>
      <c r="C166" s="28"/>
      <c r="D166" s="28"/>
      <c r="E166" s="28"/>
      <c r="F166" s="28"/>
      <c r="G166" s="28"/>
      <c r="H166" s="28"/>
      <c r="I166" s="28"/>
    </row>
    <row r="167" spans="2:9" x14ac:dyDescent="0.25">
      <c r="B167" s="29" t="s">
        <v>384</v>
      </c>
      <c r="C167" s="29"/>
      <c r="D167" s="29"/>
      <c r="E167" s="29"/>
      <c r="F167" s="29"/>
      <c r="G167" s="29"/>
      <c r="H167" s="29"/>
      <c r="I167" s="29"/>
    </row>
  </sheetData>
  <autoFilter ref="B8:I158" xr:uid="{00000000-0009-0000-0000-000000000000}">
    <sortState xmlns:xlrd2="http://schemas.microsoft.com/office/spreadsheetml/2017/richdata2" ref="B9:I158">
      <sortCondition ref="C8:C158"/>
    </sortState>
  </autoFilter>
  <mergeCells count="4">
    <mergeCell ref="B166:I166"/>
    <mergeCell ref="B167:I167"/>
    <mergeCell ref="B5:I5"/>
    <mergeCell ref="B6:I6"/>
  </mergeCells>
  <phoneticPr fontId="4" type="noConversion"/>
  <printOptions horizontalCentered="1"/>
  <pageMargins left="0.31496062992125984" right="0.31496062992125984" top="0.74803149606299213" bottom="0.74803149606299213" header="0.11811023622047245" footer="0.31496062992125984"/>
  <pageSetup scale="61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</xdr:col>
                <xdr:colOff>9525</xdr:colOff>
                <xdr:row>7</xdr:row>
                <xdr:rowOff>228600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2</xdr:col>
                <xdr:colOff>9525</xdr:colOff>
                <xdr:row>7</xdr:row>
                <xdr:rowOff>228600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Hoja1</vt:lpstr>
      <vt:lpstr>Hoja1!Títulos_a_imprimir</vt:lpstr>
    </vt:vector>
  </TitlesOfParts>
  <Company>Ministerio de Educación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Marbelys Carolina Baez De Oleo</dc:creator>
  <cp:lastModifiedBy>Jane Bernalys Villar Diaz</cp:lastModifiedBy>
  <cp:lastPrinted>2021-12-13T19:59:38Z</cp:lastPrinted>
  <dcterms:created xsi:type="dcterms:W3CDTF">2021-10-04T14:35:55Z</dcterms:created>
  <dcterms:modified xsi:type="dcterms:W3CDTF">2021-12-13T20:34:28Z</dcterms:modified>
</cp:coreProperties>
</file>