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TA X PAGAR RECT\Reportes cuentas por pagar mensuales\2021\AGOSTO\"/>
    </mc:Choice>
  </mc:AlternateContent>
  <xr:revisionPtr revIDLastSave="0" documentId="8_{F8E3AB88-7497-4F1B-9697-FFFAFBB61790}" xr6:coauthVersionLast="47" xr6:coauthVersionMax="47" xr10:uidLastSave="{00000000-0000-0000-0000-000000000000}"/>
  <bookViews>
    <workbookView xWindow="-120" yWindow="-120" windowWidth="29040" windowHeight="15840" xr2:uid="{B82A920C-8A28-4706-8A59-14C5B3B73F51}"/>
  </bookViews>
  <sheets>
    <sheet name="AGOSTO" sheetId="1" r:id="rId1"/>
  </sheets>
  <definedNames>
    <definedName name="_xlnm._FilterDatabase" localSheetId="0" hidden="1">AGOSTO!$B$9:$K$224</definedName>
    <definedName name="_xlnm.Print_Titles" localSheetId="0">AGOSTO!$9:$9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K73" i="1"/>
  <c r="H73" i="1"/>
  <c r="K72" i="1"/>
  <c r="H72" i="1"/>
  <c r="K71" i="1"/>
  <c r="H71" i="1"/>
  <c r="K70" i="1"/>
  <c r="H70" i="1"/>
  <c r="K69" i="1"/>
  <c r="H69" i="1"/>
  <c r="K68" i="1"/>
  <c r="H68" i="1"/>
  <c r="K67" i="1"/>
  <c r="H67" i="1"/>
  <c r="K66" i="1"/>
  <c r="H66" i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K45" i="1"/>
  <c r="H45" i="1"/>
  <c r="K44" i="1"/>
  <c r="H44" i="1"/>
  <c r="K43" i="1"/>
  <c r="H43" i="1"/>
  <c r="K42" i="1"/>
  <c r="H42" i="1"/>
  <c r="K41" i="1"/>
  <c r="H41" i="1"/>
  <c r="K40" i="1"/>
  <c r="H40" i="1"/>
  <c r="K39" i="1"/>
  <c r="H39" i="1"/>
  <c r="K38" i="1"/>
  <c r="H38" i="1"/>
  <c r="K37" i="1"/>
  <c r="H37" i="1"/>
  <c r="K36" i="1"/>
  <c r="H36" i="1"/>
  <c r="K35" i="1"/>
  <c r="H35" i="1"/>
  <c r="K34" i="1"/>
  <c r="H34" i="1"/>
  <c r="K33" i="1"/>
  <c r="H33" i="1"/>
  <c r="K32" i="1"/>
  <c r="H32" i="1"/>
  <c r="K31" i="1"/>
  <c r="H31" i="1"/>
  <c r="K30" i="1"/>
  <c r="H30" i="1"/>
  <c r="K29" i="1"/>
  <c r="H29" i="1"/>
  <c r="K28" i="1"/>
  <c r="H28" i="1"/>
  <c r="K27" i="1"/>
  <c r="H27" i="1"/>
  <c r="K26" i="1"/>
  <c r="H26" i="1"/>
  <c r="K25" i="1"/>
  <c r="H25" i="1"/>
  <c r="K24" i="1"/>
  <c r="H24" i="1"/>
  <c r="K23" i="1"/>
  <c r="H23" i="1"/>
  <c r="K22" i="1"/>
  <c r="H22" i="1"/>
  <c r="K21" i="1"/>
  <c r="H21" i="1"/>
  <c r="K20" i="1"/>
  <c r="H20" i="1"/>
  <c r="K19" i="1"/>
  <c r="H19" i="1"/>
  <c r="K18" i="1"/>
  <c r="H18" i="1"/>
  <c r="K17" i="1"/>
  <c r="H17" i="1"/>
  <c r="K16" i="1"/>
  <c r="H16" i="1"/>
  <c r="K15" i="1"/>
  <c r="H15" i="1"/>
  <c r="K14" i="1"/>
  <c r="H14" i="1"/>
  <c r="K13" i="1"/>
  <c r="H13" i="1"/>
  <c r="K12" i="1"/>
  <c r="H12" i="1"/>
  <c r="K11" i="1"/>
  <c r="H11" i="1"/>
  <c r="K10" i="1"/>
  <c r="H10" i="1"/>
  <c r="H74" i="1" s="1"/>
</calcChain>
</file>

<file path=xl/sharedStrings.xml><?xml version="1.0" encoding="utf-8"?>
<sst xmlns="http://schemas.openxmlformats.org/spreadsheetml/2006/main" count="402" uniqueCount="187">
  <si>
    <t>INSTITUTO SUPERIOR DE FORMACION DOCENTE SALOME UREÑA</t>
  </si>
  <si>
    <t xml:space="preserve">Pago a Proveedores </t>
  </si>
  <si>
    <t>Corresp. Agosto 2021</t>
  </si>
  <si>
    <t>Fecha:</t>
  </si>
  <si>
    <t>No.</t>
  </si>
  <si>
    <t>Fecha Documento de Pago</t>
  </si>
  <si>
    <t>No. Documento de Pago</t>
  </si>
  <si>
    <t>Fecha de factura</t>
  </si>
  <si>
    <t>Beneficiario</t>
  </si>
  <si>
    <t>Concepto</t>
  </si>
  <si>
    <t>Monto Facturado</t>
  </si>
  <si>
    <t xml:space="preserve">Monto Pagado RD$ </t>
  </si>
  <si>
    <t>Monto Pendiente RD$</t>
  </si>
  <si>
    <t>Estado</t>
  </si>
  <si>
    <t>Fecha estimada Recepción de pago</t>
  </si>
  <si>
    <t>02/08/2021</t>
  </si>
  <si>
    <t>26/05/2021</t>
  </si>
  <si>
    <t>D' Sanson Exquisiteces Alquileres, SRL</t>
  </si>
  <si>
    <t>REC-Pago relación de facts d/f 26/05/2021, corresp. a servicios de desayunos y almuerzos los días 19 y 26 de mayo 2021. actividad proyecto disciplina deportiva del recinto EPH del ISFODOSU. Según orden de compra No. 2021-00085.</t>
  </si>
  <si>
    <t>0.00</t>
  </si>
  <si>
    <t>PAGADO</t>
  </si>
  <si>
    <t>09/06/2021</t>
  </si>
  <si>
    <t>REC-Pago relación de facts, anexa, corresp. a servicios de desayunos y almuerzos los días 9 y 23 de junio 2021. actividad proyecto disciplina positiva del recinto EPH del ISFODOSU. Según orden de compra No. 2021-00085.</t>
  </si>
  <si>
    <t>01/08/2021</t>
  </si>
  <si>
    <t>HUMANO SEGUROS S A</t>
  </si>
  <si>
    <t>REC-Pago fact. NCF:B1500019736 d/f  01/08/2021, por seguro complementario para 230 empleados del ISFODOSU, mes de Agosto 2021.</t>
  </si>
  <si>
    <t>08/07/2021</t>
  </si>
  <si>
    <t>CONVEXA &amp; ASOCIADOS, SRL</t>
  </si>
  <si>
    <t>UM-Pago ft. No. 000265, NCF:  B1500000060 d/f 08/07/2021, solicitando 2do pago de la orden de compra ISFODOSU-2020-00239, por los serv. de mantenimiento y reparación de  los quipos de cocina de  este recinto. UM</t>
  </si>
  <si>
    <t>03/08/2021</t>
  </si>
  <si>
    <t>28/07/2021</t>
  </si>
  <si>
    <t>COMPANIA DOMINICANA DE TELEFONOS C POR A</t>
  </si>
  <si>
    <t>REC-Pago fact. B1500103553 d/f 28/07/2021, cuenta 751071915, sumaria de los recintos, julio 2021.</t>
  </si>
  <si>
    <t>30/11/2020</t>
  </si>
  <si>
    <t>ANNY SORANJI CORCINO SANCHEZ</t>
  </si>
  <si>
    <t>UM-Pago NCF:B1500000014 d/f 30/11/2020, tercer pago de la OR-2019-00335, por adq. de articulos comestibles para consumo de los estudiantes internos y semi-internos del recinto Urania Montás, fact. 0013.</t>
  </si>
  <si>
    <t>10/05/2021</t>
  </si>
  <si>
    <t>IRIS ARMONIA PEÑA MINAYA</t>
  </si>
  <si>
    <t>EMH-Pago NCF:B1500000038 d/f  10/05/21, por servicio de notarización de 17 contratos docentes y adendas adm. EMH, según OR-276-2020.</t>
  </si>
  <si>
    <t>04/08/2021</t>
  </si>
  <si>
    <t>17/06/2021</t>
  </si>
  <si>
    <t>DI Part, Partes y Mecánica Diesel, SRL</t>
  </si>
  <si>
    <t>EPH-Pago serv. de reparación de los vehículos del REPH. contrato No.BS-0004353-2020, Adenda No. BS-0002879-2021. Orden No. ISFODOSU-2020-00020. (Ver relación de facturas anexas).</t>
  </si>
  <si>
    <t>06/08/2021</t>
  </si>
  <si>
    <t>03/07/2021</t>
  </si>
  <si>
    <t>COMERCIALIZADORA LANIPSE, SRL</t>
  </si>
  <si>
    <t>EPH-Pago NCF:B1500000410 d/f 03/07/2021 por adq. de  remanente de alimentos y bebidas para uso del recinto OR-2020-00068, fact. No. 645.</t>
  </si>
  <si>
    <t>15/07/2021</t>
  </si>
  <si>
    <t>JUAN CARLOS ALBA ALBA</t>
  </si>
  <si>
    <t>EPH-Pago fact. 00188, con NCF:B1500000058, d/f 15/07/2021, por servicio de notarización de 12 contratos para becas estudiantes nuevo ingreso y una persona del REPH, OR-2019-00188.</t>
  </si>
  <si>
    <t>23/06/2021</t>
  </si>
  <si>
    <t>Etiquetas y Marcadores Melo, SRL</t>
  </si>
  <si>
    <t>REC-Pago NCF:B1500000058 d/f 23/07/2021, corresp. a la adquisición de etiquetas y accesorios para la biblioteca de Rectoría, según OR-2021-00102.</t>
  </si>
  <si>
    <t>28/05/2021</t>
  </si>
  <si>
    <t>FUNDACION DE INVESTIGACIÓN DE LA UNIVERSIDAD DE SEVILLA</t>
  </si>
  <si>
    <t>REC-Pago fact. No. 21/3845/0258, por asistencia y desarrollo de un plan de asesoramiento para la mejora de los incices de calidad de la revista Recie, según cert. CI-116-2020, Eur$9,972.22 a una tasa de RD$70.5442.</t>
  </si>
  <si>
    <t>24/06/2021</t>
  </si>
  <si>
    <t>Fundación Imprenta Amigo del Hogar, INC</t>
  </si>
  <si>
    <t>REC-Pago fact. 20524,NCF:B1500000290 d/f 24/06/2021, Contratación de servicio de impresiones para el área de investigación de la rectoría OR-2021-073, pago único.</t>
  </si>
  <si>
    <t>27/05/2021</t>
  </si>
  <si>
    <t>UNIVERSIDAD ISA</t>
  </si>
  <si>
    <t>REC-Pago relación de facturas anexas, por uso y goce compartido de algunas instalaciones fisicas, previamente identificadas con el Recinto Emilio Prud Homme del ISFODOSU, según cert. CI-140-2021, pago parcial.</t>
  </si>
  <si>
    <t>09/08/2021</t>
  </si>
  <si>
    <t>14/07/2021</t>
  </si>
  <si>
    <t>Aquasalud RD, SRL</t>
  </si>
  <si>
    <t>EMH-Pago fact. NCF: B1500000001 d/f 14/07/21, por servicio de alquiler de local para el desarrollo de la practica de la asignatura de natación, recinto EMH, según OR-110/21.</t>
  </si>
  <si>
    <t>WINDTELECOM S A</t>
  </si>
  <si>
    <t>REC-Pago NCF:B1500008511 d/f 02/08/21, corresp. a contrato de internet plus Rectoría Agosto 2021.</t>
  </si>
  <si>
    <t>10/08/2021</t>
  </si>
  <si>
    <t>05/08/2021</t>
  </si>
  <si>
    <t>MAPFRE Salud ARS, S.A.</t>
  </si>
  <si>
    <t>REC-Pago fact. NCF:B1500002018 d/f 05/08/2021, por seguro complemtario para empleados del ISFODOSU mes de agosto 2021.</t>
  </si>
  <si>
    <t>REC-Pago fact. NCF:B1500019939 d/f 01/08/2021, corresp. a la renovación de seguros de accidentes para los estudiantes activos en la Institución, vigencia desde 01/08/2021 hasta 01/08/2022.</t>
  </si>
  <si>
    <t>DIRECCION GENERAL DE IMPUESTOS INTERNOS</t>
  </si>
  <si>
    <t>REC-Pago impiesto  sobre la Renta (ISR).</t>
  </si>
  <si>
    <t>11/06/2021</t>
  </si>
  <si>
    <t>Maxibodegas Eop Del Caribe, SRL</t>
  </si>
  <si>
    <t>REC-Pago único fact. No. 9202, NCF:B1500000750 d/f 11/06/2021 por la adq. de suministros de oficina para el recinto FEM y la Retoría del ISFODOSU, según OR-2021-089.</t>
  </si>
  <si>
    <t>30/06/2021</t>
  </si>
  <si>
    <t>COMARFE SRL</t>
  </si>
  <si>
    <t>REC-Pago único fact. 9021, NCF;B15000000323 d/f 30/06/2021, por la adq. de suministros de oficinas para el recinto  FEM y la Rectoría del ISFODOSU, según OR-2021-088.</t>
  </si>
  <si>
    <t>11/08/2021</t>
  </si>
  <si>
    <t>Organización de Estados Iberoamericanos para La Educación La Ciencia y La Cultura</t>
  </si>
  <si>
    <t>REC-Pago 100% fact. NCF: B1500000068 d/f 28/07/2021, corresp. a la ejecución de la estrategia de formación continua centrada en la Escuela en los Distritos Educativos 02-05 y 02-06 de San Juan de la Maguana. Cert. No. CI-0000125-2021. Pago único.</t>
  </si>
  <si>
    <t>12/08/2021</t>
  </si>
  <si>
    <t>27/07/2021</t>
  </si>
  <si>
    <t>Banderas Global HC, SRL</t>
  </si>
  <si>
    <t>REC-Pago fact. NCF:B1500000841 d/f 27/07/2021, adq. de banderas nacionales e institucionales  para Rectoría y el recinto FEM.</t>
  </si>
  <si>
    <t>16/07/2021</t>
  </si>
  <si>
    <t>SBH TECNOLOGIA Y SEGURIDAD, SRL</t>
  </si>
  <si>
    <t>REC-Pago fact. NCF:B1500000248 d/f 16/07/2021, servicio de mantenimiento software control de asistencia de personal TK100-C.</t>
  </si>
  <si>
    <t>28/04/2021</t>
  </si>
  <si>
    <t>Solugral, SRL</t>
  </si>
  <si>
    <t>FEM-Pago fact. NCF:B1500000137 d/f 28/04/2021, adq. de insumos ferreteros pago único de la OR-2021-00063</t>
  </si>
  <si>
    <t>20/07/2021</t>
  </si>
  <si>
    <t>Centro Automotriz Remesa, SRL</t>
  </si>
  <si>
    <t>REC-Pago fact. No . 00007353, NCF:B1500001277 d/f 20/07/21, por servicios de mantenimientos y/o reparaciones vehícular de la rectoría (bateria reforzada 17/12) ISFODOSU OR-215-2020, cert BS-11010-2020 consumo parcial.</t>
  </si>
  <si>
    <t>MACORISANA DE COMBUSTIBLES, SRL</t>
  </si>
  <si>
    <t>JVM-Pago fact. No. 3649 NCF:B1500003649 d/f 28/07/2021 corresp. a la adquisición de gasoil para planta electrica OR-00268-2020 RJVM,cierre de orden.</t>
  </si>
  <si>
    <t>18/08/2021</t>
  </si>
  <si>
    <t>24/05/2021</t>
  </si>
  <si>
    <t>AGUA PLANETA AZUL C POR A</t>
  </si>
  <si>
    <t>REC-Pago fact. No. B1500058534 d/f 24/05/2021, corresp. a la adq. de 96 agua planeta azul de 5 galones, para consumo de la Rectoría, OR-2019-18. Pago parcial.</t>
  </si>
  <si>
    <t>COMITE FLACSO REPUBLICA DOMINICANA</t>
  </si>
  <si>
    <t>REC-Pago fact. No. B1500000039 d/f 02/08/2021, por asistencia y gestión de un plan de asesoramiento para el desarollo de las investigaciones y publicaciones cientificas diseñadas por docentes y grupo de investigación del ISFODOSU, según cert. CI-123-2021.</t>
  </si>
  <si>
    <t>19/07/2021</t>
  </si>
  <si>
    <t>Editora Listin Diario, SA</t>
  </si>
  <si>
    <t>REC-Pago fact. NCF: B1500006005 d/f 19/07/2021, por publicación aviso de concurso, según OR-2021-00127.</t>
  </si>
  <si>
    <t>19/08/2021</t>
  </si>
  <si>
    <t>REC-Pago NCF: B1500104272 d/f 10/08/21, con NC B0407612161, cuenta 705001061, flotilla móvil del Instituto, agosto 2021.</t>
  </si>
  <si>
    <t>REC-Pago fact. B1500104273 d/f 10/08/21, cuenta 711982560, central de la Rectoría, Agosto 2021.</t>
  </si>
  <si>
    <t>REC-Pago NCF:B1500008528 d/f 11/08/21, correspondiente a contrato de internet para el Recinto (LNÑM), agosto 2021, por un monto de US$2,657.06 a una tasa 57.1623.</t>
  </si>
  <si>
    <t>REC-Pago NCF: B1500104275 d/f 10/08/21, con NC B040761281, cuenta 734699053, línea de Rectoría, agosto 2021.</t>
  </si>
  <si>
    <t>13/07/2021</t>
  </si>
  <si>
    <t>Hernandez Peguero &amp; Asociados, SRL</t>
  </si>
  <si>
    <t>REC-Pago No. 745, NCF:B1500000219 d/f 13/07/2021, corresp. a la contratación de servicio legalización de documentos de la Rectoría del ISFODOSU, según OR-2020-00121, pagos parciales.</t>
  </si>
  <si>
    <t>30/07/2021</t>
  </si>
  <si>
    <t>Sanfra Food &amp; Catering, S.R.L.</t>
  </si>
  <si>
    <t>REC-Pago fact. NCF:B1500000009 d/f 30/07/2021, corresp. a la adq. de servicio de catering (estación de café) para actividades académicas y administrativa, según OR-2021-00025, BS-0007455-2021.</t>
  </si>
  <si>
    <t>REC-Pago NCF: B1500104274  d/f 10/08/21,  líneas Rectoría, cuenta No. 719198475, ,corresp. a Agosto 2021</t>
  </si>
  <si>
    <t>Supercentro Tamboril, SRL</t>
  </si>
  <si>
    <t>LNM-Cuarto pago de la orden de compra No. ISFODOSU-2020-00088, por compra de ticket de combustible, uso de la flotilla de los vehículos y asignación de los directores del recinto según cert. BS-0007137-2021. análisis de pago, NCF:B1500006499 d/f 05/08/21</t>
  </si>
  <si>
    <t>21/06/2021</t>
  </si>
  <si>
    <t>DISTRIBUIDORA PDS, SRL</t>
  </si>
  <si>
    <t>UM-Pago fact. No. 01791, NCF:B1500001791 d/f 21/06/2020, solicitando 2do. pago de la orden de compra-ISFODOSU-2020-00023. por la  adq. de productos comestibles para consumo en actividades realizadas en este recinto UM.</t>
  </si>
  <si>
    <t>DISTRIBUIDORA ROKARY, SRL</t>
  </si>
  <si>
    <t>LNM-Primer pago de la orden de compra No. ISFODOSU-2021-00114, por la compra de materiales de limpieza y desechables, uso de la operatividad del recinto. según análisis de pago, NCF: B1500000400 d/f 05/08/2021.</t>
  </si>
  <si>
    <t>07/07/2021</t>
  </si>
  <si>
    <t>Brothers RSR Supply Offices, SRL</t>
  </si>
  <si>
    <t>REC-Pago fact. NCF: B1500000617 d/f 07/07/2021, corresp. a la adquisición de suministro de oficina para la Rectoría y el FEM. OR-2021-00097.</t>
  </si>
  <si>
    <t>20/08/2021</t>
  </si>
  <si>
    <t>Xbyte SRL</t>
  </si>
  <si>
    <t>REC-Pago factura NCF:B1500000009 d/f 18/08/2021, corresp. a central intercept x endpoind advanced (200-499) y renovación de central intercept x endpoind for sever (25-49), según OR-2021-00086.</t>
  </si>
  <si>
    <t>Suplimade Comercial, SRL</t>
  </si>
  <si>
    <t>LNÑM-Pago NCF:B1500000054 d/f 05/08/21, por compra de materiales de limpieza y desechables, uso  de la operativa del recinto, según OR-2021-00112.</t>
  </si>
  <si>
    <t>Materiales Educativos (MATECA), SRL</t>
  </si>
  <si>
    <t>REC-Pago fact. B1500000022 d/f 05/08/2021, por la adq. de libros en formato impreso para la Rectoría y el Recinto LNÑM. según OR-2021-00084.</t>
  </si>
  <si>
    <t>Suplidora Leopeña, SRL</t>
  </si>
  <si>
    <t>EPH-Pago fact. No. P26912 con NCF:B1500000716 d/f 05/08/2021, por adquisición de remanentes de alimentos, OR-2021-00046.</t>
  </si>
  <si>
    <t>Hermosillo Comercial, SRL</t>
  </si>
  <si>
    <t>LNM-Saldo orden de compra No.ISFODOSU-2021-00017, por la compra de provisiones(remanente) para el uso de la operatividad  del recinto, según análisis de pago, NCF: B1500001046 d/f 05/08/2021.</t>
  </si>
  <si>
    <t>04/05/2021</t>
  </si>
  <si>
    <t>EMH-Pago fact. NCF:B1500000138 d/f 04/05/21, por servicio de instalación  de un brazo automatico barrera para puerta del parqueo recnto EMH,según OR-31/21.</t>
  </si>
  <si>
    <t>23/08/2021</t>
  </si>
  <si>
    <t>Safeone Security Company, SRL</t>
  </si>
  <si>
    <t>REC-Pago NCF;B1500000032 d/f 05/08/2021, corresp. a servicio de guardia de seguridad Recintos EMH, FEM y Rectoría, cert. contrato BS-0002560-2021.</t>
  </si>
  <si>
    <t>REC-Pago NCF;B1500000033 d/f 05/08/2021, corresp. a servicio de guardia de seguridad del Recinto JVM cert. contrato BS-0002629-2021.</t>
  </si>
  <si>
    <t>25/08/2021</t>
  </si>
  <si>
    <t>13/08/2021</t>
  </si>
  <si>
    <t>Empresas Miltin, SRL</t>
  </si>
  <si>
    <t>UM-Pago relación de facturas d/f 13/08/2021, por la adquisión de tickets de combustibles para uso en los vehículos y gasoil para uso de la planta eléctrica del recinto, 13vo pago de la OR-2020-00093.</t>
  </si>
  <si>
    <t>21/07/2021</t>
  </si>
  <si>
    <t>Constructora Martinez Baez Cobama, SRL</t>
  </si>
  <si>
    <t>REC-Pago fact. No. A 00000309, NCF:B1500000010 d/f 21/07/2021, por adq. de mobiliarios para recinto del ISFODOSU cert. BS-0009070-2020 (amotización del 20%).</t>
  </si>
  <si>
    <t>SEGURO NACIONAL DE SALUD</t>
  </si>
  <si>
    <t>REC-Pago fact. NCF:B1500004955 d/f 19/08/2021, corresp. a la contratación de seguro complementario para empleados del ISFODOSU.mes de septiembre 2021.</t>
  </si>
  <si>
    <t>UNILIBROS, SRL</t>
  </si>
  <si>
    <t>REC-Pago NCF:B1500000319 d/f 05/08/21, compra de libros formato impreso, OR-2021-00083.</t>
  </si>
  <si>
    <t>Procomer, SRL</t>
  </si>
  <si>
    <t>REC-Pago factura NCF:B15000000176 04/08/2021, adq. de bateria par planta LTH y baterias 6v 225AH, según OR-2021-00123.</t>
  </si>
  <si>
    <t>16/06/2021</t>
  </si>
  <si>
    <t>Padron Office Supply, SRL</t>
  </si>
  <si>
    <t>REC-Pago único, fact.No. FR-84483, NCF:B1500000633 d/f 16/06/2021, por la adq. de suministros de oficina para el recinto FEM y la Rectoría del ISFODOSU, según OR-2021-098.</t>
  </si>
  <si>
    <t>COMPU-OFFICE DOMINICANA, SRL</t>
  </si>
  <si>
    <t>REC-Pago NCF:B1500002527 d/f 19/08/2021, corresp. a la adq. de toner para impresora de la Rectoría, según OR-2021-00138.</t>
  </si>
  <si>
    <t>27/08/2021</t>
  </si>
  <si>
    <t>PG Contratistas, SRL</t>
  </si>
  <si>
    <t>EPH-Pago NCF:B1500000820 d/f 06/08/2021, por adquisición de UPS (central telefonica IP), OR-2021-00131.</t>
  </si>
  <si>
    <t>SEGUROS UNIVERSAL C POR A</t>
  </si>
  <si>
    <t>REC-Pago relación de factura anexas corresp. a contratación de seguro complementario para empleados del ISFODOSU,mes de septiembre 2021.</t>
  </si>
  <si>
    <t>15/06/2021</t>
  </si>
  <si>
    <t>Lufisa Comercial, SRL</t>
  </si>
  <si>
    <t>REC-Pago ft. NCF: B1500000197 d/f 15/06/2021, corresp. a la adq. libros en formatos impreso 12 de Bioquímica y 5 de el Rinoceronte, para el recinto LNÑM y la Rectoria según orden de compra No. 2021-00082. Pago único.</t>
  </si>
  <si>
    <t>29/07/2021</t>
  </si>
  <si>
    <t>REC-Pago fact. No. 989153, NCF:B1500006030 d/f 29/07/2021, por publicidad de licitacion publica en periodicos de circulación nacional, OR-015-2020, pago pacial.</t>
  </si>
  <si>
    <t>30/08/2021</t>
  </si>
  <si>
    <t>25/06/2021</t>
  </si>
  <si>
    <t>DAMIAN MIGUEL ANGEL TAVERAS REYES</t>
  </si>
  <si>
    <t>EPH-Pago por contratación de servicio de transporte para el traslado del personal EPH (ruta, EPH-ISA) mes de junio  2021.Orden No-2020-00049, Contrato No. BS-0010195-2020. Factura con  NCF:B1500000178 d/f 25/06/2021.</t>
  </si>
  <si>
    <t>NOLAZCO HIDALGO GUZMAN</t>
  </si>
  <si>
    <t>UM-Pago fact. NCF:B1500000023 d/f 14/07/2021,solicitando el 4to  pago de la OR-2020-00092. por servicio de Notarización de 34 contratos (contratos  serv. profesionales, adendas y becas) de este recinto UM.</t>
  </si>
  <si>
    <t>31/08/2021</t>
  </si>
  <si>
    <t>Sunix Petroleum, SRL</t>
  </si>
  <si>
    <t>EPH-Pago fact. 304844773, NCF:B1500060808 d/f 02/08/2021, por adq. de tickets de combustible para el recinto Emilio Prud Homme y asignación del mes julio 2021 desde el recibo No.4196 al 425, cont. BS-0011015-2020, OR-2020-00254.</t>
  </si>
  <si>
    <t>TOTALES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</si>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</sst>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0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742414</xdr:colOff>
      <xdr:row>0</xdr:row>
      <xdr:rowOff>38100</xdr:rowOff>
    </xdr:from>
    <xdr:to>
      <xdr:col>5</xdr:col>
      <xdr:colOff>1635125</xdr:colOff>
      <xdr:row>4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05C137-CE3E-4871-B844-DCF3635C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389" y="38100"/>
          <a:ext cx="892711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4B5F-82EF-4C86-8E1F-CD250698E47D}">
  <dimension ref="A1:L88"/>
  <sheetViews>
    <sheetView tabSelected="1" topLeftCell="A73" zoomScaleNormal="100" workbookViewId="0">
      <selection activeCell="D84" sqref="D84"/>
    </sheetView>
  </sheetViews>
  <sheetFormatPr baseColWidth="10" defaultColWidth="9.140625" defaultRowHeight="15" x14ac:dyDescent="0.25"/>
  <cols>
    <col min="1" max="1" width="4.85546875" style="10" bestFit="1" customWidth="1"/>
    <col min="2" max="2" width="18.42578125" style="25" customWidth="1"/>
    <col min="3" max="3" width="20.7109375" style="10" customWidth="1"/>
    <col min="4" max="4" width="21.85546875" style="10" bestFit="1" customWidth="1"/>
    <col min="5" max="5" width="28.28515625" style="10" customWidth="1"/>
    <col min="6" max="6" width="43.7109375" style="10" customWidth="1"/>
    <col min="7" max="7" width="15.42578125" style="26" bestFit="1" customWidth="1"/>
    <col min="8" max="8" width="15.28515625" style="26" bestFit="1" customWidth="1"/>
    <col min="9" max="9" width="17.7109375" style="27" customWidth="1"/>
    <col min="10" max="10" width="12.7109375" style="26" bestFit="1" customWidth="1"/>
    <col min="11" max="11" width="22.140625" style="10" customWidth="1"/>
    <col min="12" max="12" width="11.140625" style="10" bestFit="1" customWidth="1"/>
    <col min="13" max="16384" width="9.140625" style="10"/>
  </cols>
  <sheetData>
    <row r="1" spans="1:12" s="1" customFormat="1" ht="16.5" x14ac:dyDescent="0.25">
      <c r="B1" s="2"/>
      <c r="C1" s="2"/>
      <c r="D1" s="2"/>
      <c r="E1" s="2"/>
      <c r="F1" s="2"/>
      <c r="G1" s="3"/>
      <c r="H1" s="2"/>
      <c r="I1" s="3"/>
      <c r="J1" s="3"/>
      <c r="K1" s="3"/>
    </row>
    <row r="2" spans="1:12" s="1" customFormat="1" ht="16.5" x14ac:dyDescent="0.25">
      <c r="B2" s="2"/>
      <c r="C2" s="2"/>
      <c r="D2" s="2"/>
      <c r="E2" s="2"/>
      <c r="F2" s="2"/>
      <c r="G2" s="3"/>
      <c r="H2" s="2"/>
      <c r="I2" s="3"/>
      <c r="J2" s="3"/>
      <c r="K2" s="3"/>
    </row>
    <row r="3" spans="1:12" s="1" customFormat="1" ht="16.5" x14ac:dyDescent="0.25">
      <c r="B3" s="2"/>
      <c r="C3" s="2"/>
      <c r="D3" s="2"/>
      <c r="E3" s="2"/>
      <c r="F3" s="2"/>
      <c r="G3" s="3"/>
      <c r="H3" s="2"/>
      <c r="I3" s="3"/>
      <c r="J3" s="3"/>
      <c r="K3" s="3"/>
    </row>
    <row r="4" spans="1:12" s="1" customFormat="1" ht="16.5" x14ac:dyDescent="0.25">
      <c r="B4" s="2"/>
      <c r="C4" s="2"/>
      <c r="D4" s="2"/>
      <c r="E4" s="2"/>
      <c r="F4" s="2"/>
      <c r="G4" s="3"/>
      <c r="H4" s="2"/>
      <c r="I4" s="3"/>
      <c r="J4" s="3"/>
      <c r="K4" s="3"/>
    </row>
    <row r="5" spans="1:12" s="1" customFormat="1" ht="16.5" x14ac:dyDescent="0.25">
      <c r="B5" s="2"/>
      <c r="C5" s="2"/>
      <c r="D5" s="2"/>
      <c r="E5" s="2"/>
      <c r="F5" s="2"/>
      <c r="G5" s="3"/>
      <c r="H5" s="2"/>
      <c r="I5" s="3"/>
      <c r="J5" s="3"/>
      <c r="K5" s="3"/>
    </row>
    <row r="6" spans="1:12" s="1" customFormat="1" ht="16.5" x14ac:dyDescent="0.25">
      <c r="B6" s="4" t="s">
        <v>0</v>
      </c>
      <c r="C6" s="4"/>
      <c r="D6" s="4"/>
      <c r="E6" s="4"/>
      <c r="F6" s="4"/>
      <c r="G6" s="4"/>
      <c r="H6" s="4"/>
      <c r="I6" s="4"/>
      <c r="J6" s="4"/>
      <c r="K6" s="4"/>
    </row>
    <row r="7" spans="1:12" s="1" customFormat="1" ht="16.5" x14ac:dyDescent="0.25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</row>
    <row r="8" spans="1:12" s="1" customFormat="1" ht="16.5" x14ac:dyDescent="0.25">
      <c r="A8" s="5" t="s">
        <v>2</v>
      </c>
      <c r="C8" s="3"/>
      <c r="D8" s="2"/>
      <c r="E8" s="3"/>
      <c r="F8" s="2"/>
      <c r="G8" s="3"/>
      <c r="H8" s="3"/>
      <c r="I8" s="3"/>
      <c r="J8" s="2" t="s">
        <v>3</v>
      </c>
      <c r="K8" s="6">
        <v>44439</v>
      </c>
    </row>
    <row r="9" spans="1:12" ht="49.5" x14ac:dyDescent="0.25">
      <c r="A9" s="7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8" t="s">
        <v>10</v>
      </c>
      <c r="H9" s="8" t="s">
        <v>11</v>
      </c>
      <c r="I9" s="9" t="s">
        <v>12</v>
      </c>
      <c r="J9" s="8" t="s">
        <v>13</v>
      </c>
      <c r="K9" s="8" t="s">
        <v>14</v>
      </c>
    </row>
    <row r="10" spans="1:12" ht="94.5" x14ac:dyDescent="0.25">
      <c r="A10" s="11">
        <v>1</v>
      </c>
      <c r="B10" s="12" t="s">
        <v>15</v>
      </c>
      <c r="C10" s="11">
        <v>3127</v>
      </c>
      <c r="D10" s="13" t="s">
        <v>16</v>
      </c>
      <c r="E10" s="12" t="s">
        <v>17</v>
      </c>
      <c r="F10" s="14" t="s">
        <v>18</v>
      </c>
      <c r="G10" s="15">
        <v>116719.7</v>
      </c>
      <c r="H10" s="15">
        <f>+G10</f>
        <v>116719.7</v>
      </c>
      <c r="I10" s="16" t="s">
        <v>19</v>
      </c>
      <c r="J10" s="15" t="s">
        <v>20</v>
      </c>
      <c r="K10" s="13">
        <f t="shared" ref="K10:K73" si="0">+B10+15</f>
        <v>44425</v>
      </c>
    </row>
    <row r="11" spans="1:12" ht="78.75" x14ac:dyDescent="0.25">
      <c r="A11" s="11">
        <v>2</v>
      </c>
      <c r="B11" s="12" t="s">
        <v>15</v>
      </c>
      <c r="C11" s="11">
        <v>3146</v>
      </c>
      <c r="D11" s="13" t="s">
        <v>21</v>
      </c>
      <c r="E11" s="12" t="s">
        <v>17</v>
      </c>
      <c r="F11" s="14" t="s">
        <v>22</v>
      </c>
      <c r="G11" s="15">
        <v>58144.5</v>
      </c>
      <c r="H11" s="15">
        <f t="shared" ref="H11:H73" si="1">+G11</f>
        <v>58144.5</v>
      </c>
      <c r="I11" s="16" t="s">
        <v>19</v>
      </c>
      <c r="J11" s="15" t="s">
        <v>20</v>
      </c>
      <c r="K11" s="13">
        <f t="shared" si="0"/>
        <v>44425</v>
      </c>
      <c r="L11" s="17"/>
    </row>
    <row r="12" spans="1:12" ht="78.75" x14ac:dyDescent="0.25">
      <c r="A12" s="11">
        <v>3</v>
      </c>
      <c r="B12" s="12" t="s">
        <v>15</v>
      </c>
      <c r="C12" s="11">
        <v>3146</v>
      </c>
      <c r="D12" s="18">
        <v>44370</v>
      </c>
      <c r="E12" s="12" t="s">
        <v>17</v>
      </c>
      <c r="F12" s="14" t="s">
        <v>22</v>
      </c>
      <c r="G12" s="15">
        <v>55991</v>
      </c>
      <c r="H12" s="15">
        <f t="shared" si="1"/>
        <v>55991</v>
      </c>
      <c r="I12" s="16" t="s">
        <v>19</v>
      </c>
      <c r="J12" s="15" t="s">
        <v>20</v>
      </c>
      <c r="K12" s="13">
        <f t="shared" si="0"/>
        <v>44425</v>
      </c>
      <c r="L12" s="17"/>
    </row>
    <row r="13" spans="1:12" ht="63" x14ac:dyDescent="0.25">
      <c r="A13" s="11">
        <v>4</v>
      </c>
      <c r="B13" s="12" t="s">
        <v>15</v>
      </c>
      <c r="C13" s="11">
        <v>3152</v>
      </c>
      <c r="D13" s="13" t="s">
        <v>23</v>
      </c>
      <c r="E13" s="12" t="s">
        <v>24</v>
      </c>
      <c r="F13" s="14" t="s">
        <v>25</v>
      </c>
      <c r="G13" s="15">
        <v>404207.6</v>
      </c>
      <c r="H13" s="15">
        <f t="shared" si="1"/>
        <v>404207.6</v>
      </c>
      <c r="I13" s="16" t="s">
        <v>19</v>
      </c>
      <c r="J13" s="15" t="s">
        <v>20</v>
      </c>
      <c r="K13" s="13">
        <f t="shared" si="0"/>
        <v>44425</v>
      </c>
    </row>
    <row r="14" spans="1:12" ht="94.5" x14ac:dyDescent="0.25">
      <c r="A14" s="11">
        <v>5</v>
      </c>
      <c r="B14" s="12" t="s">
        <v>15</v>
      </c>
      <c r="C14" s="11">
        <v>3164</v>
      </c>
      <c r="D14" s="13" t="s">
        <v>26</v>
      </c>
      <c r="E14" s="12" t="s">
        <v>27</v>
      </c>
      <c r="F14" s="14" t="s">
        <v>28</v>
      </c>
      <c r="G14" s="15">
        <v>267763.96000000002</v>
      </c>
      <c r="H14" s="15">
        <f t="shared" si="1"/>
        <v>267763.96000000002</v>
      </c>
      <c r="I14" s="16" t="s">
        <v>19</v>
      </c>
      <c r="J14" s="15" t="s">
        <v>20</v>
      </c>
      <c r="K14" s="13">
        <f t="shared" si="0"/>
        <v>44425</v>
      </c>
    </row>
    <row r="15" spans="1:12" ht="47.25" x14ac:dyDescent="0.25">
      <c r="A15" s="11">
        <v>6</v>
      </c>
      <c r="B15" s="12" t="s">
        <v>29</v>
      </c>
      <c r="C15" s="11">
        <v>3179</v>
      </c>
      <c r="D15" s="13" t="s">
        <v>30</v>
      </c>
      <c r="E15" s="12" t="s">
        <v>31</v>
      </c>
      <c r="F15" s="14" t="s">
        <v>32</v>
      </c>
      <c r="G15" s="15">
        <v>16389.95</v>
      </c>
      <c r="H15" s="15">
        <f t="shared" si="1"/>
        <v>16389.95</v>
      </c>
      <c r="I15" s="16" t="s">
        <v>19</v>
      </c>
      <c r="J15" s="15" t="s">
        <v>20</v>
      </c>
      <c r="K15" s="13">
        <f t="shared" si="0"/>
        <v>44426</v>
      </c>
    </row>
    <row r="16" spans="1:12" ht="78.75" x14ac:dyDescent="0.25">
      <c r="A16" s="11">
        <v>7</v>
      </c>
      <c r="B16" s="12" t="s">
        <v>29</v>
      </c>
      <c r="C16" s="11">
        <v>3183</v>
      </c>
      <c r="D16" s="13" t="s">
        <v>33</v>
      </c>
      <c r="E16" s="12" t="s">
        <v>34</v>
      </c>
      <c r="F16" s="14" t="s">
        <v>35</v>
      </c>
      <c r="G16" s="15">
        <v>1448</v>
      </c>
      <c r="H16" s="15">
        <f t="shared" si="1"/>
        <v>1448</v>
      </c>
      <c r="I16" s="16" t="s">
        <v>19</v>
      </c>
      <c r="J16" s="15" t="s">
        <v>20</v>
      </c>
      <c r="K16" s="13">
        <f t="shared" si="0"/>
        <v>44426</v>
      </c>
    </row>
    <row r="17" spans="1:11" ht="63" x14ac:dyDescent="0.25">
      <c r="A17" s="11">
        <v>8</v>
      </c>
      <c r="B17" s="12" t="s">
        <v>29</v>
      </c>
      <c r="C17" s="11">
        <v>3189</v>
      </c>
      <c r="D17" s="13" t="s">
        <v>36</v>
      </c>
      <c r="E17" s="12" t="s">
        <v>37</v>
      </c>
      <c r="F17" s="14" t="s">
        <v>38</v>
      </c>
      <c r="G17" s="15">
        <v>10030</v>
      </c>
      <c r="H17" s="15">
        <f t="shared" si="1"/>
        <v>10030</v>
      </c>
      <c r="I17" s="16" t="s">
        <v>19</v>
      </c>
      <c r="J17" s="15" t="s">
        <v>20</v>
      </c>
      <c r="K17" s="13">
        <f t="shared" si="0"/>
        <v>44426</v>
      </c>
    </row>
    <row r="18" spans="1:11" ht="78.75" x14ac:dyDescent="0.25">
      <c r="A18" s="11">
        <v>9</v>
      </c>
      <c r="B18" s="12" t="s">
        <v>39</v>
      </c>
      <c r="C18" s="11">
        <v>3196</v>
      </c>
      <c r="D18" s="13" t="s">
        <v>40</v>
      </c>
      <c r="E18" s="12" t="s">
        <v>41</v>
      </c>
      <c r="F18" s="14" t="s">
        <v>42</v>
      </c>
      <c r="G18" s="15">
        <v>77562.399999999994</v>
      </c>
      <c r="H18" s="15">
        <f t="shared" si="1"/>
        <v>77562.399999999994</v>
      </c>
      <c r="I18" s="16" t="s">
        <v>19</v>
      </c>
      <c r="J18" s="15" t="s">
        <v>20</v>
      </c>
      <c r="K18" s="13">
        <f t="shared" si="0"/>
        <v>44427</v>
      </c>
    </row>
    <row r="19" spans="1:11" ht="63" x14ac:dyDescent="0.25">
      <c r="A19" s="11">
        <v>10</v>
      </c>
      <c r="B19" s="12" t="s">
        <v>43</v>
      </c>
      <c r="C19" s="11">
        <v>3225</v>
      </c>
      <c r="D19" s="13" t="s">
        <v>44</v>
      </c>
      <c r="E19" s="12" t="s">
        <v>45</v>
      </c>
      <c r="F19" s="14" t="s">
        <v>46</v>
      </c>
      <c r="G19" s="15">
        <v>3543.75</v>
      </c>
      <c r="H19" s="15">
        <f t="shared" si="1"/>
        <v>3543.75</v>
      </c>
      <c r="I19" s="16" t="s">
        <v>19</v>
      </c>
      <c r="J19" s="15" t="s">
        <v>20</v>
      </c>
      <c r="K19" s="13">
        <f t="shared" si="0"/>
        <v>44429</v>
      </c>
    </row>
    <row r="20" spans="1:11" ht="78.75" x14ac:dyDescent="0.25">
      <c r="A20" s="11">
        <v>11</v>
      </c>
      <c r="B20" s="12" t="s">
        <v>43</v>
      </c>
      <c r="C20" s="11">
        <v>3232</v>
      </c>
      <c r="D20" s="13" t="s">
        <v>47</v>
      </c>
      <c r="E20" s="12" t="s">
        <v>48</v>
      </c>
      <c r="F20" s="14" t="s">
        <v>49</v>
      </c>
      <c r="G20" s="15">
        <v>9971</v>
      </c>
      <c r="H20" s="15">
        <f t="shared" si="1"/>
        <v>9971</v>
      </c>
      <c r="I20" s="16" t="s">
        <v>19</v>
      </c>
      <c r="J20" s="15" t="s">
        <v>20</v>
      </c>
      <c r="K20" s="13">
        <f t="shared" si="0"/>
        <v>44429</v>
      </c>
    </row>
    <row r="21" spans="1:11" ht="63" x14ac:dyDescent="0.25">
      <c r="A21" s="11">
        <v>12</v>
      </c>
      <c r="B21" s="12" t="s">
        <v>43</v>
      </c>
      <c r="C21" s="11">
        <v>3240</v>
      </c>
      <c r="D21" s="13" t="s">
        <v>50</v>
      </c>
      <c r="E21" s="12" t="s">
        <v>51</v>
      </c>
      <c r="F21" s="14" t="s">
        <v>52</v>
      </c>
      <c r="G21" s="15">
        <v>217946</v>
      </c>
      <c r="H21" s="15">
        <f t="shared" si="1"/>
        <v>217946</v>
      </c>
      <c r="I21" s="16" t="s">
        <v>19</v>
      </c>
      <c r="J21" s="15" t="s">
        <v>20</v>
      </c>
      <c r="K21" s="13">
        <f t="shared" si="0"/>
        <v>44429</v>
      </c>
    </row>
    <row r="22" spans="1:11" ht="94.5" x14ac:dyDescent="0.25">
      <c r="A22" s="11">
        <v>13</v>
      </c>
      <c r="B22" s="12" t="s">
        <v>43</v>
      </c>
      <c r="C22" s="11">
        <v>3245</v>
      </c>
      <c r="D22" s="13" t="s">
        <v>53</v>
      </c>
      <c r="E22" s="12" t="s">
        <v>54</v>
      </c>
      <c r="F22" s="14" t="s">
        <v>55</v>
      </c>
      <c r="G22" s="15">
        <v>689774.47</v>
      </c>
      <c r="H22" s="15">
        <f t="shared" si="1"/>
        <v>689774.47</v>
      </c>
      <c r="I22" s="16" t="s">
        <v>19</v>
      </c>
      <c r="J22" s="15" t="s">
        <v>20</v>
      </c>
      <c r="K22" s="13">
        <f t="shared" si="0"/>
        <v>44429</v>
      </c>
    </row>
    <row r="23" spans="1:11" ht="63" x14ac:dyDescent="0.25">
      <c r="A23" s="11">
        <v>14</v>
      </c>
      <c r="B23" s="12" t="s">
        <v>43</v>
      </c>
      <c r="C23" s="11">
        <v>3251</v>
      </c>
      <c r="D23" s="13" t="s">
        <v>56</v>
      </c>
      <c r="E23" s="12" t="s">
        <v>57</v>
      </c>
      <c r="F23" s="14" t="s">
        <v>58</v>
      </c>
      <c r="G23" s="15">
        <v>247115.5</v>
      </c>
      <c r="H23" s="15">
        <f t="shared" si="1"/>
        <v>247115.5</v>
      </c>
      <c r="I23" s="16" t="s">
        <v>19</v>
      </c>
      <c r="J23" s="15" t="s">
        <v>20</v>
      </c>
      <c r="K23" s="13">
        <f t="shared" si="0"/>
        <v>44429</v>
      </c>
    </row>
    <row r="24" spans="1:11" ht="78.75" x14ac:dyDescent="0.25">
      <c r="A24" s="11">
        <v>15</v>
      </c>
      <c r="B24" s="12" t="s">
        <v>43</v>
      </c>
      <c r="C24" s="11">
        <v>3252</v>
      </c>
      <c r="D24" s="13" t="s">
        <v>59</v>
      </c>
      <c r="E24" s="12" t="s">
        <v>60</v>
      </c>
      <c r="F24" s="14" t="s">
        <v>61</v>
      </c>
      <c r="G24" s="15">
        <v>6431667.5999999996</v>
      </c>
      <c r="H24" s="15">
        <f t="shared" si="1"/>
        <v>6431667.5999999996</v>
      </c>
      <c r="I24" s="16" t="s">
        <v>19</v>
      </c>
      <c r="J24" s="15" t="s">
        <v>20</v>
      </c>
      <c r="K24" s="13">
        <f t="shared" si="0"/>
        <v>44429</v>
      </c>
    </row>
    <row r="25" spans="1:11" ht="63" x14ac:dyDescent="0.25">
      <c r="A25" s="11">
        <v>16</v>
      </c>
      <c r="B25" s="12" t="s">
        <v>62</v>
      </c>
      <c r="C25" s="11">
        <v>3258</v>
      </c>
      <c r="D25" s="13" t="s">
        <v>63</v>
      </c>
      <c r="E25" s="12" t="s">
        <v>64</v>
      </c>
      <c r="F25" s="14" t="s">
        <v>65</v>
      </c>
      <c r="G25" s="15">
        <v>113280</v>
      </c>
      <c r="H25" s="15">
        <f t="shared" si="1"/>
        <v>113280</v>
      </c>
      <c r="I25" s="16" t="s">
        <v>19</v>
      </c>
      <c r="J25" s="15" t="s">
        <v>20</v>
      </c>
      <c r="K25" s="13">
        <f t="shared" si="0"/>
        <v>44432</v>
      </c>
    </row>
    <row r="26" spans="1:11" ht="47.25" x14ac:dyDescent="0.25">
      <c r="A26" s="11">
        <v>17</v>
      </c>
      <c r="B26" s="12" t="s">
        <v>62</v>
      </c>
      <c r="C26" s="11">
        <v>3260</v>
      </c>
      <c r="D26" s="13" t="s">
        <v>15</v>
      </c>
      <c r="E26" s="12" t="s">
        <v>66</v>
      </c>
      <c r="F26" s="14" t="s">
        <v>67</v>
      </c>
      <c r="G26" s="15">
        <v>16976.400000000001</v>
      </c>
      <c r="H26" s="15">
        <f t="shared" si="1"/>
        <v>16976.400000000001</v>
      </c>
      <c r="I26" s="16" t="s">
        <v>19</v>
      </c>
      <c r="J26" s="15" t="s">
        <v>20</v>
      </c>
      <c r="K26" s="13">
        <f t="shared" si="0"/>
        <v>44432</v>
      </c>
    </row>
    <row r="27" spans="1:11" ht="63" x14ac:dyDescent="0.25">
      <c r="A27" s="11">
        <v>18</v>
      </c>
      <c r="B27" s="12" t="s">
        <v>68</v>
      </c>
      <c r="C27" s="11">
        <v>3266</v>
      </c>
      <c r="D27" s="13" t="s">
        <v>69</v>
      </c>
      <c r="E27" s="12" t="s">
        <v>70</v>
      </c>
      <c r="F27" s="14" t="s">
        <v>71</v>
      </c>
      <c r="G27" s="15">
        <v>150607.9</v>
      </c>
      <c r="H27" s="15">
        <f t="shared" si="1"/>
        <v>150607.9</v>
      </c>
      <c r="I27" s="16" t="s">
        <v>19</v>
      </c>
      <c r="J27" s="15" t="s">
        <v>20</v>
      </c>
      <c r="K27" s="13">
        <f t="shared" si="0"/>
        <v>44433</v>
      </c>
    </row>
    <row r="28" spans="1:11" ht="78.75" x14ac:dyDescent="0.25">
      <c r="A28" s="11">
        <v>19</v>
      </c>
      <c r="B28" s="12" t="s">
        <v>68</v>
      </c>
      <c r="C28" s="11">
        <v>3268</v>
      </c>
      <c r="D28" s="13" t="s">
        <v>23</v>
      </c>
      <c r="E28" s="12" t="s">
        <v>24</v>
      </c>
      <c r="F28" s="14" t="s">
        <v>72</v>
      </c>
      <c r="G28" s="15">
        <v>1093236</v>
      </c>
      <c r="H28" s="15">
        <f t="shared" si="1"/>
        <v>1093236</v>
      </c>
      <c r="I28" s="16" t="s">
        <v>19</v>
      </c>
      <c r="J28" s="15" t="s">
        <v>20</v>
      </c>
      <c r="K28" s="13">
        <f t="shared" si="0"/>
        <v>44433</v>
      </c>
    </row>
    <row r="29" spans="1:11" ht="31.5" x14ac:dyDescent="0.25">
      <c r="A29" s="11">
        <v>20</v>
      </c>
      <c r="B29" s="12" t="s">
        <v>68</v>
      </c>
      <c r="C29" s="11">
        <v>3280</v>
      </c>
      <c r="D29" s="13" t="s">
        <v>68</v>
      </c>
      <c r="E29" s="12" t="s">
        <v>73</v>
      </c>
      <c r="F29" s="14" t="s">
        <v>74</v>
      </c>
      <c r="G29" s="15">
        <v>11983.94</v>
      </c>
      <c r="H29" s="15">
        <f t="shared" si="1"/>
        <v>11983.94</v>
      </c>
      <c r="I29" s="16" t="s">
        <v>19</v>
      </c>
      <c r="J29" s="15" t="s">
        <v>20</v>
      </c>
      <c r="K29" s="13">
        <f t="shared" si="0"/>
        <v>44433</v>
      </c>
    </row>
    <row r="30" spans="1:11" ht="78.75" x14ac:dyDescent="0.25">
      <c r="A30" s="11">
        <v>21</v>
      </c>
      <c r="B30" s="12" t="s">
        <v>68</v>
      </c>
      <c r="C30" s="11">
        <v>3282</v>
      </c>
      <c r="D30" s="13" t="s">
        <v>75</v>
      </c>
      <c r="E30" s="12" t="s">
        <v>76</v>
      </c>
      <c r="F30" s="14" t="s">
        <v>77</v>
      </c>
      <c r="G30" s="15">
        <v>53835.73</v>
      </c>
      <c r="H30" s="15">
        <f t="shared" si="1"/>
        <v>53835.73</v>
      </c>
      <c r="I30" s="16" t="s">
        <v>19</v>
      </c>
      <c r="J30" s="15" t="s">
        <v>20</v>
      </c>
      <c r="K30" s="13">
        <f t="shared" si="0"/>
        <v>44433</v>
      </c>
    </row>
    <row r="31" spans="1:11" ht="78.75" x14ac:dyDescent="0.25">
      <c r="A31" s="11">
        <v>22</v>
      </c>
      <c r="B31" s="12" t="s">
        <v>68</v>
      </c>
      <c r="C31" s="11">
        <v>3284</v>
      </c>
      <c r="D31" s="13" t="s">
        <v>78</v>
      </c>
      <c r="E31" s="12" t="s">
        <v>79</v>
      </c>
      <c r="F31" s="14" t="s">
        <v>80</v>
      </c>
      <c r="G31" s="15">
        <v>2729.1</v>
      </c>
      <c r="H31" s="15">
        <f t="shared" si="1"/>
        <v>2729.1</v>
      </c>
      <c r="I31" s="16" t="s">
        <v>19</v>
      </c>
      <c r="J31" s="15" t="s">
        <v>20</v>
      </c>
      <c r="K31" s="13">
        <f t="shared" si="0"/>
        <v>44433</v>
      </c>
    </row>
    <row r="32" spans="1:11" ht="94.5" x14ac:dyDescent="0.25">
      <c r="A32" s="11">
        <v>23</v>
      </c>
      <c r="B32" s="12" t="s">
        <v>81</v>
      </c>
      <c r="C32" s="11">
        <v>3294</v>
      </c>
      <c r="D32" s="13" t="s">
        <v>30</v>
      </c>
      <c r="E32" s="12" t="s">
        <v>82</v>
      </c>
      <c r="F32" s="14" t="s">
        <v>83</v>
      </c>
      <c r="G32" s="15">
        <v>2311568.17</v>
      </c>
      <c r="H32" s="15">
        <f t="shared" si="1"/>
        <v>2311568.17</v>
      </c>
      <c r="I32" s="16" t="s">
        <v>19</v>
      </c>
      <c r="J32" s="15" t="s">
        <v>20</v>
      </c>
      <c r="K32" s="13">
        <f t="shared" si="0"/>
        <v>44434</v>
      </c>
    </row>
    <row r="33" spans="1:11" ht="47.25" x14ac:dyDescent="0.25">
      <c r="A33" s="11">
        <v>24</v>
      </c>
      <c r="B33" s="12" t="s">
        <v>84</v>
      </c>
      <c r="C33" s="11">
        <v>3299</v>
      </c>
      <c r="D33" s="13" t="s">
        <v>85</v>
      </c>
      <c r="E33" s="12" t="s">
        <v>86</v>
      </c>
      <c r="F33" s="14" t="s">
        <v>87</v>
      </c>
      <c r="G33" s="15">
        <v>72216</v>
      </c>
      <c r="H33" s="15">
        <f t="shared" si="1"/>
        <v>72216</v>
      </c>
      <c r="I33" s="16" t="s">
        <v>19</v>
      </c>
      <c r="J33" s="15" t="s">
        <v>20</v>
      </c>
      <c r="K33" s="13">
        <f t="shared" si="0"/>
        <v>44435</v>
      </c>
    </row>
    <row r="34" spans="1:11" ht="47.25" x14ac:dyDescent="0.25">
      <c r="A34" s="11">
        <v>25</v>
      </c>
      <c r="B34" s="12" t="s">
        <v>84</v>
      </c>
      <c r="C34" s="11">
        <v>3301</v>
      </c>
      <c r="D34" s="13" t="s">
        <v>88</v>
      </c>
      <c r="E34" s="12" t="s">
        <v>89</v>
      </c>
      <c r="F34" s="14" t="s">
        <v>90</v>
      </c>
      <c r="G34" s="15">
        <v>5723</v>
      </c>
      <c r="H34" s="15">
        <f t="shared" si="1"/>
        <v>5723</v>
      </c>
      <c r="I34" s="16" t="s">
        <v>19</v>
      </c>
      <c r="J34" s="15" t="s">
        <v>20</v>
      </c>
      <c r="K34" s="13">
        <f t="shared" si="0"/>
        <v>44435</v>
      </c>
    </row>
    <row r="35" spans="1:11" ht="47.25" x14ac:dyDescent="0.25">
      <c r="A35" s="11">
        <v>26</v>
      </c>
      <c r="B35" s="12" t="s">
        <v>84</v>
      </c>
      <c r="C35" s="11">
        <v>3303</v>
      </c>
      <c r="D35" s="13" t="s">
        <v>91</v>
      </c>
      <c r="E35" s="12" t="s">
        <v>92</v>
      </c>
      <c r="F35" s="14" t="s">
        <v>93</v>
      </c>
      <c r="G35" s="15">
        <v>30809.8</v>
      </c>
      <c r="H35" s="15">
        <f t="shared" si="1"/>
        <v>30809.8</v>
      </c>
      <c r="I35" s="16" t="s">
        <v>19</v>
      </c>
      <c r="J35" s="15" t="s">
        <v>20</v>
      </c>
      <c r="K35" s="13">
        <f t="shared" si="0"/>
        <v>44435</v>
      </c>
    </row>
    <row r="36" spans="1:11" ht="94.5" x14ac:dyDescent="0.25">
      <c r="A36" s="11">
        <v>27</v>
      </c>
      <c r="B36" s="12" t="s">
        <v>84</v>
      </c>
      <c r="C36" s="11">
        <v>3319</v>
      </c>
      <c r="D36" s="13" t="s">
        <v>94</v>
      </c>
      <c r="E36" s="12" t="s">
        <v>95</v>
      </c>
      <c r="F36" s="14" t="s">
        <v>96</v>
      </c>
      <c r="G36" s="15">
        <v>15222</v>
      </c>
      <c r="H36" s="15">
        <f t="shared" si="1"/>
        <v>15222</v>
      </c>
      <c r="I36" s="16" t="s">
        <v>19</v>
      </c>
      <c r="J36" s="15" t="s">
        <v>20</v>
      </c>
      <c r="K36" s="13">
        <f t="shared" si="0"/>
        <v>44435</v>
      </c>
    </row>
    <row r="37" spans="1:11" ht="63" x14ac:dyDescent="0.25">
      <c r="A37" s="11">
        <v>28</v>
      </c>
      <c r="B37" s="12" t="s">
        <v>84</v>
      </c>
      <c r="C37" s="11">
        <v>3321</v>
      </c>
      <c r="D37" s="13" t="s">
        <v>30</v>
      </c>
      <c r="E37" s="12" t="s">
        <v>97</v>
      </c>
      <c r="F37" s="14" t="s">
        <v>98</v>
      </c>
      <c r="G37" s="15">
        <v>40750</v>
      </c>
      <c r="H37" s="15">
        <f t="shared" si="1"/>
        <v>40750</v>
      </c>
      <c r="I37" s="16" t="s">
        <v>19</v>
      </c>
      <c r="J37" s="15" t="s">
        <v>20</v>
      </c>
      <c r="K37" s="13">
        <f t="shared" si="0"/>
        <v>44435</v>
      </c>
    </row>
    <row r="38" spans="1:11" ht="63" x14ac:dyDescent="0.25">
      <c r="A38" s="11">
        <v>29</v>
      </c>
      <c r="B38" s="12" t="s">
        <v>99</v>
      </c>
      <c r="C38" s="11">
        <v>3354</v>
      </c>
      <c r="D38" s="13" t="s">
        <v>100</v>
      </c>
      <c r="E38" s="12" t="s">
        <v>101</v>
      </c>
      <c r="F38" s="14" t="s">
        <v>102</v>
      </c>
      <c r="G38" s="15">
        <v>4992</v>
      </c>
      <c r="H38" s="15">
        <f t="shared" si="1"/>
        <v>4992</v>
      </c>
      <c r="I38" s="16" t="s">
        <v>19</v>
      </c>
      <c r="J38" s="15" t="s">
        <v>20</v>
      </c>
      <c r="K38" s="13">
        <f t="shared" si="0"/>
        <v>44441</v>
      </c>
    </row>
    <row r="39" spans="1:11" ht="94.5" x14ac:dyDescent="0.25">
      <c r="A39" s="11">
        <v>30</v>
      </c>
      <c r="B39" s="12" t="s">
        <v>99</v>
      </c>
      <c r="C39" s="11">
        <v>3361</v>
      </c>
      <c r="D39" s="13" t="s">
        <v>15</v>
      </c>
      <c r="E39" s="12" t="s">
        <v>103</v>
      </c>
      <c r="F39" s="14" t="s">
        <v>104</v>
      </c>
      <c r="G39" s="15">
        <v>6000000</v>
      </c>
      <c r="H39" s="15">
        <f t="shared" si="1"/>
        <v>6000000</v>
      </c>
      <c r="I39" s="16" t="s">
        <v>19</v>
      </c>
      <c r="J39" s="15" t="s">
        <v>20</v>
      </c>
      <c r="K39" s="13">
        <f t="shared" si="0"/>
        <v>44441</v>
      </c>
    </row>
    <row r="40" spans="1:11" ht="47.25" x14ac:dyDescent="0.25">
      <c r="A40" s="11">
        <v>31</v>
      </c>
      <c r="B40" s="12" t="s">
        <v>99</v>
      </c>
      <c r="C40" s="11">
        <v>3372</v>
      </c>
      <c r="D40" s="13" t="s">
        <v>105</v>
      </c>
      <c r="E40" s="12" t="s">
        <v>106</v>
      </c>
      <c r="F40" s="14" t="s">
        <v>107</v>
      </c>
      <c r="G40" s="15">
        <v>17700</v>
      </c>
      <c r="H40" s="15">
        <f t="shared" si="1"/>
        <v>17700</v>
      </c>
      <c r="I40" s="16" t="s">
        <v>19</v>
      </c>
      <c r="J40" s="15" t="s">
        <v>20</v>
      </c>
      <c r="K40" s="13">
        <f t="shared" si="0"/>
        <v>44441</v>
      </c>
    </row>
    <row r="41" spans="1:11" ht="47.25" x14ac:dyDescent="0.25">
      <c r="A41" s="11">
        <v>32</v>
      </c>
      <c r="B41" s="12" t="s">
        <v>108</v>
      </c>
      <c r="C41" s="11">
        <v>3409</v>
      </c>
      <c r="D41" s="13" t="s">
        <v>68</v>
      </c>
      <c r="E41" s="12" t="s">
        <v>31</v>
      </c>
      <c r="F41" s="14" t="s">
        <v>109</v>
      </c>
      <c r="G41" s="15">
        <v>499929.01</v>
      </c>
      <c r="H41" s="15">
        <f t="shared" si="1"/>
        <v>499929.01</v>
      </c>
      <c r="I41" s="16" t="s">
        <v>19</v>
      </c>
      <c r="J41" s="15" t="s">
        <v>20</v>
      </c>
      <c r="K41" s="13">
        <f t="shared" si="0"/>
        <v>44442</v>
      </c>
    </row>
    <row r="42" spans="1:11" ht="47.25" x14ac:dyDescent="0.25">
      <c r="A42" s="11">
        <v>33</v>
      </c>
      <c r="B42" s="12" t="s">
        <v>108</v>
      </c>
      <c r="C42" s="11">
        <v>3411</v>
      </c>
      <c r="D42" s="13" t="s">
        <v>68</v>
      </c>
      <c r="E42" s="12" t="s">
        <v>31</v>
      </c>
      <c r="F42" s="14" t="s">
        <v>110</v>
      </c>
      <c r="G42" s="15">
        <v>1159757.07</v>
      </c>
      <c r="H42" s="15">
        <f t="shared" si="1"/>
        <v>1159757.07</v>
      </c>
      <c r="I42" s="16" t="s">
        <v>19</v>
      </c>
      <c r="J42" s="15" t="s">
        <v>20</v>
      </c>
      <c r="K42" s="13">
        <f t="shared" si="0"/>
        <v>44442</v>
      </c>
    </row>
    <row r="43" spans="1:11" ht="63" x14ac:dyDescent="0.25">
      <c r="A43" s="11">
        <v>34</v>
      </c>
      <c r="B43" s="12" t="s">
        <v>108</v>
      </c>
      <c r="C43" s="11">
        <v>3413</v>
      </c>
      <c r="D43" s="13" t="s">
        <v>81</v>
      </c>
      <c r="E43" s="12" t="s">
        <v>66</v>
      </c>
      <c r="F43" s="14" t="s">
        <v>111</v>
      </c>
      <c r="G43" s="15">
        <v>151883.65</v>
      </c>
      <c r="H43" s="15">
        <f t="shared" si="1"/>
        <v>151883.65</v>
      </c>
      <c r="I43" s="16" t="s">
        <v>19</v>
      </c>
      <c r="J43" s="15" t="s">
        <v>20</v>
      </c>
      <c r="K43" s="13">
        <f t="shared" si="0"/>
        <v>44442</v>
      </c>
    </row>
    <row r="44" spans="1:11" ht="47.25" x14ac:dyDescent="0.25">
      <c r="A44" s="11">
        <v>35</v>
      </c>
      <c r="B44" s="12" t="s">
        <v>108</v>
      </c>
      <c r="C44" s="11">
        <v>3416</v>
      </c>
      <c r="D44" s="13" t="s">
        <v>68</v>
      </c>
      <c r="E44" s="12" t="s">
        <v>31</v>
      </c>
      <c r="F44" s="14" t="s">
        <v>112</v>
      </c>
      <c r="G44" s="15">
        <v>65641.56</v>
      </c>
      <c r="H44" s="15">
        <f t="shared" si="1"/>
        <v>65641.56</v>
      </c>
      <c r="I44" s="16" t="s">
        <v>19</v>
      </c>
      <c r="J44" s="15" t="s">
        <v>20</v>
      </c>
      <c r="K44" s="13">
        <f t="shared" si="0"/>
        <v>44442</v>
      </c>
    </row>
    <row r="45" spans="1:11" ht="78.75" x14ac:dyDescent="0.25">
      <c r="A45" s="11">
        <v>36</v>
      </c>
      <c r="B45" s="12" t="s">
        <v>108</v>
      </c>
      <c r="C45" s="11">
        <v>3417</v>
      </c>
      <c r="D45" s="13" t="s">
        <v>113</v>
      </c>
      <c r="E45" s="12" t="s">
        <v>114</v>
      </c>
      <c r="F45" s="14" t="s">
        <v>115</v>
      </c>
      <c r="G45" s="15">
        <v>171690</v>
      </c>
      <c r="H45" s="15">
        <f t="shared" si="1"/>
        <v>171690</v>
      </c>
      <c r="I45" s="16" t="s">
        <v>19</v>
      </c>
      <c r="J45" s="15" t="s">
        <v>20</v>
      </c>
      <c r="K45" s="13">
        <f t="shared" si="0"/>
        <v>44442</v>
      </c>
    </row>
    <row r="46" spans="1:11" ht="78.75" x14ac:dyDescent="0.25">
      <c r="A46" s="11">
        <v>37</v>
      </c>
      <c r="B46" s="12" t="s">
        <v>108</v>
      </c>
      <c r="C46" s="11">
        <v>3425</v>
      </c>
      <c r="D46" s="13" t="s">
        <v>116</v>
      </c>
      <c r="E46" s="12" t="s">
        <v>117</v>
      </c>
      <c r="F46" s="14" t="s">
        <v>118</v>
      </c>
      <c r="G46" s="15">
        <v>6195.04</v>
      </c>
      <c r="H46" s="15">
        <f t="shared" si="1"/>
        <v>6195.04</v>
      </c>
      <c r="I46" s="16" t="s">
        <v>19</v>
      </c>
      <c r="J46" s="15" t="s">
        <v>20</v>
      </c>
      <c r="K46" s="13">
        <f t="shared" si="0"/>
        <v>44442</v>
      </c>
    </row>
    <row r="47" spans="1:11" ht="47.25" x14ac:dyDescent="0.25">
      <c r="A47" s="11">
        <v>38</v>
      </c>
      <c r="B47" s="12" t="s">
        <v>108</v>
      </c>
      <c r="C47" s="11">
        <v>3427</v>
      </c>
      <c r="D47" s="13" t="s">
        <v>68</v>
      </c>
      <c r="E47" s="12" t="s">
        <v>31</v>
      </c>
      <c r="F47" s="14" t="s">
        <v>119</v>
      </c>
      <c r="G47" s="15">
        <v>10089.5</v>
      </c>
      <c r="H47" s="15">
        <f t="shared" si="1"/>
        <v>10089.5</v>
      </c>
      <c r="I47" s="16" t="s">
        <v>19</v>
      </c>
      <c r="J47" s="15" t="s">
        <v>20</v>
      </c>
      <c r="K47" s="13">
        <f t="shared" si="0"/>
        <v>44442</v>
      </c>
    </row>
    <row r="48" spans="1:11" ht="94.5" x14ac:dyDescent="0.25">
      <c r="A48" s="11">
        <v>39</v>
      </c>
      <c r="B48" s="12" t="s">
        <v>108</v>
      </c>
      <c r="C48" s="11">
        <v>3430</v>
      </c>
      <c r="D48" s="13" t="s">
        <v>69</v>
      </c>
      <c r="E48" s="12" t="s">
        <v>120</v>
      </c>
      <c r="F48" s="14" t="s">
        <v>121</v>
      </c>
      <c r="G48" s="15">
        <v>172700</v>
      </c>
      <c r="H48" s="15">
        <f t="shared" si="1"/>
        <v>172700</v>
      </c>
      <c r="I48" s="16" t="s">
        <v>19</v>
      </c>
      <c r="J48" s="15" t="s">
        <v>20</v>
      </c>
      <c r="K48" s="13">
        <f t="shared" si="0"/>
        <v>44442</v>
      </c>
    </row>
    <row r="49" spans="1:11" ht="94.5" x14ac:dyDescent="0.25">
      <c r="A49" s="11">
        <v>40</v>
      </c>
      <c r="B49" s="12" t="s">
        <v>108</v>
      </c>
      <c r="C49" s="11">
        <v>3436</v>
      </c>
      <c r="D49" s="13" t="s">
        <v>122</v>
      </c>
      <c r="E49" s="12" t="s">
        <v>123</v>
      </c>
      <c r="F49" s="14" t="s">
        <v>124</v>
      </c>
      <c r="G49" s="15">
        <v>79168</v>
      </c>
      <c r="H49" s="15">
        <f t="shared" si="1"/>
        <v>79168</v>
      </c>
      <c r="I49" s="16" t="s">
        <v>19</v>
      </c>
      <c r="J49" s="15" t="s">
        <v>20</v>
      </c>
      <c r="K49" s="13">
        <f t="shared" si="0"/>
        <v>44442</v>
      </c>
    </row>
    <row r="50" spans="1:11" ht="78.75" x14ac:dyDescent="0.25">
      <c r="A50" s="11">
        <v>41</v>
      </c>
      <c r="B50" s="12" t="s">
        <v>108</v>
      </c>
      <c r="C50" s="11">
        <v>3438</v>
      </c>
      <c r="D50" s="13" t="s">
        <v>69</v>
      </c>
      <c r="E50" s="12" t="s">
        <v>125</v>
      </c>
      <c r="F50" s="14" t="s">
        <v>126</v>
      </c>
      <c r="G50" s="15">
        <v>177206.5</v>
      </c>
      <c r="H50" s="15">
        <f t="shared" si="1"/>
        <v>177206.5</v>
      </c>
      <c r="I50" s="16" t="s">
        <v>19</v>
      </c>
      <c r="J50" s="15" t="s">
        <v>20</v>
      </c>
      <c r="K50" s="13">
        <f t="shared" si="0"/>
        <v>44442</v>
      </c>
    </row>
    <row r="51" spans="1:11" ht="63" x14ac:dyDescent="0.25">
      <c r="A51" s="11">
        <v>42</v>
      </c>
      <c r="B51" s="12" t="s">
        <v>108</v>
      </c>
      <c r="C51" s="11">
        <v>3448</v>
      </c>
      <c r="D51" s="13" t="s">
        <v>127</v>
      </c>
      <c r="E51" s="12" t="s">
        <v>128</v>
      </c>
      <c r="F51" s="14" t="s">
        <v>129</v>
      </c>
      <c r="G51" s="15">
        <v>67555</v>
      </c>
      <c r="H51" s="15">
        <f t="shared" si="1"/>
        <v>67555</v>
      </c>
      <c r="I51" s="16" t="s">
        <v>19</v>
      </c>
      <c r="J51" s="15" t="s">
        <v>20</v>
      </c>
      <c r="K51" s="13">
        <f t="shared" si="0"/>
        <v>44442</v>
      </c>
    </row>
    <row r="52" spans="1:11" ht="78.75" x14ac:dyDescent="0.25">
      <c r="A52" s="11">
        <v>43</v>
      </c>
      <c r="B52" s="12" t="s">
        <v>130</v>
      </c>
      <c r="C52" s="11">
        <v>3457</v>
      </c>
      <c r="D52" s="13" t="s">
        <v>99</v>
      </c>
      <c r="E52" s="12" t="s">
        <v>131</v>
      </c>
      <c r="F52" s="14" t="s">
        <v>132</v>
      </c>
      <c r="G52" s="15">
        <v>708413.27</v>
      </c>
      <c r="H52" s="15">
        <f t="shared" si="1"/>
        <v>708413.27</v>
      </c>
      <c r="I52" s="16" t="s">
        <v>19</v>
      </c>
      <c r="J52" s="15" t="s">
        <v>20</v>
      </c>
      <c r="K52" s="13">
        <f t="shared" si="0"/>
        <v>44443</v>
      </c>
    </row>
    <row r="53" spans="1:11" ht="63" x14ac:dyDescent="0.25">
      <c r="A53" s="11">
        <v>44</v>
      </c>
      <c r="B53" s="12" t="s">
        <v>130</v>
      </c>
      <c r="C53" s="11">
        <v>3467</v>
      </c>
      <c r="D53" s="13" t="s">
        <v>69</v>
      </c>
      <c r="E53" s="12" t="s">
        <v>133</v>
      </c>
      <c r="F53" s="14" t="s">
        <v>134</v>
      </c>
      <c r="G53" s="15">
        <v>140316</v>
      </c>
      <c r="H53" s="15">
        <f t="shared" si="1"/>
        <v>140316</v>
      </c>
      <c r="I53" s="16" t="s">
        <v>19</v>
      </c>
      <c r="J53" s="15" t="s">
        <v>20</v>
      </c>
      <c r="K53" s="13">
        <f t="shared" si="0"/>
        <v>44443</v>
      </c>
    </row>
    <row r="54" spans="1:11" ht="63" x14ac:dyDescent="0.25">
      <c r="A54" s="11">
        <v>45</v>
      </c>
      <c r="B54" s="12" t="s">
        <v>130</v>
      </c>
      <c r="C54" s="11">
        <v>3470</v>
      </c>
      <c r="D54" s="13" t="s">
        <v>69</v>
      </c>
      <c r="E54" s="12" t="s">
        <v>135</v>
      </c>
      <c r="F54" s="14" t="s">
        <v>136</v>
      </c>
      <c r="G54" s="15">
        <v>445265</v>
      </c>
      <c r="H54" s="15">
        <f t="shared" si="1"/>
        <v>445265</v>
      </c>
      <c r="I54" s="16" t="s">
        <v>19</v>
      </c>
      <c r="J54" s="15" t="s">
        <v>20</v>
      </c>
      <c r="K54" s="13">
        <f t="shared" si="0"/>
        <v>44443</v>
      </c>
    </row>
    <row r="55" spans="1:11" ht="63" x14ac:dyDescent="0.25">
      <c r="A55" s="11">
        <v>46</v>
      </c>
      <c r="B55" s="12" t="s">
        <v>130</v>
      </c>
      <c r="C55" s="11">
        <v>3472</v>
      </c>
      <c r="D55" s="13" t="s">
        <v>69</v>
      </c>
      <c r="E55" s="12" t="s">
        <v>137</v>
      </c>
      <c r="F55" s="14" t="s">
        <v>138</v>
      </c>
      <c r="G55" s="15">
        <v>6804.8</v>
      </c>
      <c r="H55" s="15">
        <f t="shared" si="1"/>
        <v>6804.8</v>
      </c>
      <c r="I55" s="16" t="s">
        <v>19</v>
      </c>
      <c r="J55" s="15" t="s">
        <v>20</v>
      </c>
      <c r="K55" s="13">
        <f t="shared" si="0"/>
        <v>44443</v>
      </c>
    </row>
    <row r="56" spans="1:11" ht="78.75" x14ac:dyDescent="0.25">
      <c r="A56" s="11">
        <v>47</v>
      </c>
      <c r="B56" s="12" t="s">
        <v>130</v>
      </c>
      <c r="C56" s="11">
        <v>3475</v>
      </c>
      <c r="D56" s="13" t="s">
        <v>69</v>
      </c>
      <c r="E56" s="12" t="s">
        <v>139</v>
      </c>
      <c r="F56" s="14" t="s">
        <v>140</v>
      </c>
      <c r="G56" s="15">
        <v>12397.5</v>
      </c>
      <c r="H56" s="15">
        <f t="shared" si="1"/>
        <v>12397.5</v>
      </c>
      <c r="I56" s="16" t="s">
        <v>19</v>
      </c>
      <c r="J56" s="15" t="s">
        <v>20</v>
      </c>
      <c r="K56" s="13">
        <f t="shared" si="0"/>
        <v>44443</v>
      </c>
    </row>
    <row r="57" spans="1:11" ht="63" x14ac:dyDescent="0.25">
      <c r="A57" s="11">
        <v>48</v>
      </c>
      <c r="B57" s="12" t="s">
        <v>130</v>
      </c>
      <c r="C57" s="11">
        <v>3477</v>
      </c>
      <c r="D57" s="13" t="s">
        <v>141</v>
      </c>
      <c r="E57" s="12" t="s">
        <v>92</v>
      </c>
      <c r="F57" s="14" t="s">
        <v>142</v>
      </c>
      <c r="G57" s="15">
        <v>292000</v>
      </c>
      <c r="H57" s="15">
        <f t="shared" si="1"/>
        <v>292000</v>
      </c>
      <c r="I57" s="16" t="s">
        <v>19</v>
      </c>
      <c r="J57" s="15" t="s">
        <v>20</v>
      </c>
      <c r="K57" s="13">
        <f t="shared" si="0"/>
        <v>44443</v>
      </c>
    </row>
    <row r="58" spans="1:11" ht="63" x14ac:dyDescent="0.25">
      <c r="A58" s="11">
        <v>49</v>
      </c>
      <c r="B58" s="12" t="s">
        <v>143</v>
      </c>
      <c r="C58" s="11">
        <v>3493</v>
      </c>
      <c r="D58" s="13" t="s">
        <v>69</v>
      </c>
      <c r="E58" s="12" t="s">
        <v>144</v>
      </c>
      <c r="F58" s="14" t="s">
        <v>145</v>
      </c>
      <c r="G58" s="15">
        <v>994683.36</v>
      </c>
      <c r="H58" s="15">
        <f t="shared" si="1"/>
        <v>994683.36</v>
      </c>
      <c r="I58" s="16" t="s">
        <v>19</v>
      </c>
      <c r="J58" s="15" t="s">
        <v>20</v>
      </c>
      <c r="K58" s="13">
        <f t="shared" si="0"/>
        <v>44446</v>
      </c>
    </row>
    <row r="59" spans="1:11" ht="63" x14ac:dyDescent="0.25">
      <c r="A59" s="11">
        <v>50</v>
      </c>
      <c r="B59" s="12" t="s">
        <v>143</v>
      </c>
      <c r="C59" s="11">
        <v>3495</v>
      </c>
      <c r="D59" s="13" t="s">
        <v>69</v>
      </c>
      <c r="E59" s="12" t="s">
        <v>144</v>
      </c>
      <c r="F59" s="14" t="s">
        <v>146</v>
      </c>
      <c r="G59" s="15">
        <v>271277.28000000003</v>
      </c>
      <c r="H59" s="15">
        <f t="shared" si="1"/>
        <v>271277.28000000003</v>
      </c>
      <c r="I59" s="16" t="s">
        <v>19</v>
      </c>
      <c r="J59" s="15" t="s">
        <v>20</v>
      </c>
      <c r="K59" s="13">
        <f t="shared" si="0"/>
        <v>44446</v>
      </c>
    </row>
    <row r="60" spans="1:11" ht="78.75" x14ac:dyDescent="0.25">
      <c r="A60" s="11">
        <v>51</v>
      </c>
      <c r="B60" s="12" t="s">
        <v>147</v>
      </c>
      <c r="C60" s="11">
        <v>3524</v>
      </c>
      <c r="D60" s="13" t="s">
        <v>148</v>
      </c>
      <c r="E60" s="12" t="s">
        <v>149</v>
      </c>
      <c r="F60" s="14" t="s">
        <v>150</v>
      </c>
      <c r="G60" s="15">
        <v>167440</v>
      </c>
      <c r="H60" s="15">
        <f t="shared" si="1"/>
        <v>167440</v>
      </c>
      <c r="I60" s="16" t="s">
        <v>19</v>
      </c>
      <c r="J60" s="15" t="s">
        <v>20</v>
      </c>
      <c r="K60" s="13">
        <f t="shared" si="0"/>
        <v>44448</v>
      </c>
    </row>
    <row r="61" spans="1:11" ht="78.75" x14ac:dyDescent="0.25">
      <c r="A61" s="11">
        <v>52</v>
      </c>
      <c r="B61" s="12" t="s">
        <v>147</v>
      </c>
      <c r="C61" s="11">
        <v>3526</v>
      </c>
      <c r="D61" s="13" t="s">
        <v>151</v>
      </c>
      <c r="E61" s="12" t="s">
        <v>152</v>
      </c>
      <c r="F61" s="14" t="s">
        <v>153</v>
      </c>
      <c r="G61" s="15">
        <v>314722.05</v>
      </c>
      <c r="H61" s="15">
        <f t="shared" si="1"/>
        <v>314722.05</v>
      </c>
      <c r="I61" s="16" t="s">
        <v>19</v>
      </c>
      <c r="J61" s="15" t="s">
        <v>20</v>
      </c>
      <c r="K61" s="13">
        <f t="shared" si="0"/>
        <v>44448</v>
      </c>
    </row>
    <row r="62" spans="1:11" ht="63" x14ac:dyDescent="0.25">
      <c r="A62" s="11">
        <v>53</v>
      </c>
      <c r="B62" s="12" t="s">
        <v>147</v>
      </c>
      <c r="C62" s="11">
        <v>3528</v>
      </c>
      <c r="D62" s="13" t="s">
        <v>108</v>
      </c>
      <c r="E62" s="12" t="s">
        <v>154</v>
      </c>
      <c r="F62" s="14" t="s">
        <v>155</v>
      </c>
      <c r="G62" s="15">
        <v>487088</v>
      </c>
      <c r="H62" s="15">
        <f t="shared" si="1"/>
        <v>487088</v>
      </c>
      <c r="I62" s="16" t="s">
        <v>19</v>
      </c>
      <c r="J62" s="15" t="s">
        <v>20</v>
      </c>
      <c r="K62" s="13">
        <f t="shared" si="0"/>
        <v>44448</v>
      </c>
    </row>
    <row r="63" spans="1:11" ht="47.25" x14ac:dyDescent="0.25">
      <c r="A63" s="11">
        <v>54</v>
      </c>
      <c r="B63" s="12" t="s">
        <v>147</v>
      </c>
      <c r="C63" s="11">
        <v>3531</v>
      </c>
      <c r="D63" s="13" t="s">
        <v>69</v>
      </c>
      <c r="E63" s="12" t="s">
        <v>156</v>
      </c>
      <c r="F63" s="14" t="s">
        <v>157</v>
      </c>
      <c r="G63" s="15">
        <v>153045</v>
      </c>
      <c r="H63" s="15">
        <f t="shared" si="1"/>
        <v>153045</v>
      </c>
      <c r="I63" s="16" t="s">
        <v>19</v>
      </c>
      <c r="J63" s="15" t="s">
        <v>20</v>
      </c>
      <c r="K63" s="13">
        <f t="shared" si="0"/>
        <v>44448</v>
      </c>
    </row>
    <row r="64" spans="1:11" ht="47.25" x14ac:dyDescent="0.25">
      <c r="A64" s="11">
        <v>55</v>
      </c>
      <c r="B64" s="12" t="s">
        <v>147</v>
      </c>
      <c r="C64" s="11">
        <v>3533</v>
      </c>
      <c r="D64" s="13" t="s">
        <v>39</v>
      </c>
      <c r="E64" s="12" t="s">
        <v>158</v>
      </c>
      <c r="F64" s="14" t="s">
        <v>159</v>
      </c>
      <c r="G64" s="15">
        <v>108454.98</v>
      </c>
      <c r="H64" s="15">
        <f t="shared" si="1"/>
        <v>108454.98</v>
      </c>
      <c r="I64" s="16" t="s">
        <v>19</v>
      </c>
      <c r="J64" s="15" t="s">
        <v>20</v>
      </c>
      <c r="K64" s="13">
        <f t="shared" si="0"/>
        <v>44448</v>
      </c>
    </row>
    <row r="65" spans="1:11" ht="78.75" x14ac:dyDescent="0.25">
      <c r="A65" s="11">
        <v>56</v>
      </c>
      <c r="B65" s="12" t="s">
        <v>147</v>
      </c>
      <c r="C65" s="11">
        <v>3544</v>
      </c>
      <c r="D65" s="13" t="s">
        <v>160</v>
      </c>
      <c r="E65" s="12" t="s">
        <v>161</v>
      </c>
      <c r="F65" s="14" t="s">
        <v>162</v>
      </c>
      <c r="G65" s="15">
        <v>66655.81</v>
      </c>
      <c r="H65" s="15">
        <f t="shared" si="1"/>
        <v>66655.81</v>
      </c>
      <c r="I65" s="16" t="s">
        <v>19</v>
      </c>
      <c r="J65" s="15" t="s">
        <v>20</v>
      </c>
      <c r="K65" s="13">
        <f t="shared" si="0"/>
        <v>44448</v>
      </c>
    </row>
    <row r="66" spans="1:11" ht="63" x14ac:dyDescent="0.25">
      <c r="A66" s="11">
        <v>57</v>
      </c>
      <c r="B66" s="12" t="s">
        <v>147</v>
      </c>
      <c r="C66" s="11">
        <v>3546</v>
      </c>
      <c r="D66" s="13" t="s">
        <v>108</v>
      </c>
      <c r="E66" s="12" t="s">
        <v>163</v>
      </c>
      <c r="F66" s="14" t="s">
        <v>164</v>
      </c>
      <c r="G66" s="15">
        <v>113116.95</v>
      </c>
      <c r="H66" s="15">
        <f t="shared" si="1"/>
        <v>113116.95</v>
      </c>
      <c r="I66" s="16" t="s">
        <v>19</v>
      </c>
      <c r="J66" s="15" t="s">
        <v>20</v>
      </c>
      <c r="K66" s="13">
        <f t="shared" si="0"/>
        <v>44448</v>
      </c>
    </row>
    <row r="67" spans="1:11" ht="47.25" x14ac:dyDescent="0.25">
      <c r="A67" s="11">
        <v>58</v>
      </c>
      <c r="B67" s="12" t="s">
        <v>165</v>
      </c>
      <c r="C67" s="11">
        <v>3561</v>
      </c>
      <c r="D67" s="13" t="s">
        <v>43</v>
      </c>
      <c r="E67" s="12" t="s">
        <v>166</v>
      </c>
      <c r="F67" s="14" t="s">
        <v>167</v>
      </c>
      <c r="G67" s="15">
        <v>13717.5</v>
      </c>
      <c r="H67" s="15">
        <f t="shared" si="1"/>
        <v>13717.5</v>
      </c>
      <c r="I67" s="16" t="s">
        <v>19</v>
      </c>
      <c r="J67" s="15" t="s">
        <v>20</v>
      </c>
      <c r="K67" s="13">
        <f t="shared" si="0"/>
        <v>44450</v>
      </c>
    </row>
    <row r="68" spans="1:11" ht="63" x14ac:dyDescent="0.25">
      <c r="A68" s="11">
        <v>59</v>
      </c>
      <c r="B68" s="12" t="s">
        <v>165</v>
      </c>
      <c r="C68" s="11">
        <v>3564</v>
      </c>
      <c r="D68" s="13" t="s">
        <v>99</v>
      </c>
      <c r="E68" s="12" t="s">
        <v>168</v>
      </c>
      <c r="F68" s="14" t="s">
        <v>169</v>
      </c>
      <c r="G68" s="15">
        <v>130292</v>
      </c>
      <c r="H68" s="15">
        <f t="shared" si="1"/>
        <v>130292</v>
      </c>
      <c r="I68" s="16" t="s">
        <v>19</v>
      </c>
      <c r="J68" s="15" t="s">
        <v>20</v>
      </c>
      <c r="K68" s="13">
        <f t="shared" si="0"/>
        <v>44450</v>
      </c>
    </row>
    <row r="69" spans="1:11" ht="94.5" x14ac:dyDescent="0.25">
      <c r="A69" s="11">
        <v>60</v>
      </c>
      <c r="B69" s="12" t="s">
        <v>165</v>
      </c>
      <c r="C69" s="11">
        <v>3575</v>
      </c>
      <c r="D69" s="13" t="s">
        <v>170</v>
      </c>
      <c r="E69" s="12" t="s">
        <v>171</v>
      </c>
      <c r="F69" s="14" t="s">
        <v>172</v>
      </c>
      <c r="G69" s="15">
        <v>119336</v>
      </c>
      <c r="H69" s="15">
        <f t="shared" si="1"/>
        <v>119336</v>
      </c>
      <c r="I69" s="16" t="s">
        <v>19</v>
      </c>
      <c r="J69" s="15" t="s">
        <v>20</v>
      </c>
      <c r="K69" s="13">
        <f t="shared" si="0"/>
        <v>44450</v>
      </c>
    </row>
    <row r="70" spans="1:11" ht="78.75" x14ac:dyDescent="0.25">
      <c r="A70" s="11">
        <v>61</v>
      </c>
      <c r="B70" s="12" t="s">
        <v>165</v>
      </c>
      <c r="C70" s="11">
        <v>3579</v>
      </c>
      <c r="D70" s="13" t="s">
        <v>173</v>
      </c>
      <c r="E70" s="12" t="s">
        <v>106</v>
      </c>
      <c r="F70" s="14" t="s">
        <v>174</v>
      </c>
      <c r="G70" s="15">
        <v>94400</v>
      </c>
      <c r="H70" s="15">
        <f t="shared" si="1"/>
        <v>94400</v>
      </c>
      <c r="I70" s="16" t="s">
        <v>19</v>
      </c>
      <c r="J70" s="15" t="s">
        <v>20</v>
      </c>
      <c r="K70" s="13">
        <f t="shared" si="0"/>
        <v>44450</v>
      </c>
    </row>
    <row r="71" spans="1:11" ht="94.5" x14ac:dyDescent="0.25">
      <c r="A71" s="11">
        <v>62</v>
      </c>
      <c r="B71" s="12" t="s">
        <v>175</v>
      </c>
      <c r="C71" s="11">
        <v>3592</v>
      </c>
      <c r="D71" s="13" t="s">
        <v>176</v>
      </c>
      <c r="E71" s="12" t="s">
        <v>177</v>
      </c>
      <c r="F71" s="14" t="s">
        <v>178</v>
      </c>
      <c r="G71" s="15">
        <v>73583.33</v>
      </c>
      <c r="H71" s="15">
        <f t="shared" si="1"/>
        <v>73583.33</v>
      </c>
      <c r="I71" s="16" t="s">
        <v>19</v>
      </c>
      <c r="J71" s="15" t="s">
        <v>20</v>
      </c>
      <c r="K71" s="13">
        <f t="shared" si="0"/>
        <v>44453</v>
      </c>
    </row>
    <row r="72" spans="1:11" ht="78.75" x14ac:dyDescent="0.25">
      <c r="A72" s="11">
        <v>63</v>
      </c>
      <c r="B72" s="12" t="s">
        <v>175</v>
      </c>
      <c r="C72" s="11">
        <v>3594</v>
      </c>
      <c r="D72" s="13" t="s">
        <v>63</v>
      </c>
      <c r="E72" s="12" t="s">
        <v>179</v>
      </c>
      <c r="F72" s="14" t="s">
        <v>180</v>
      </c>
      <c r="G72" s="15">
        <v>40120</v>
      </c>
      <c r="H72" s="15">
        <f t="shared" si="1"/>
        <v>40120</v>
      </c>
      <c r="I72" s="16" t="s">
        <v>19</v>
      </c>
      <c r="J72" s="15" t="s">
        <v>20</v>
      </c>
      <c r="K72" s="13">
        <f t="shared" si="0"/>
        <v>44453</v>
      </c>
    </row>
    <row r="73" spans="1:11" ht="94.5" x14ac:dyDescent="0.25">
      <c r="A73" s="11">
        <v>64</v>
      </c>
      <c r="B73" s="12" t="s">
        <v>181</v>
      </c>
      <c r="C73" s="11">
        <v>3607</v>
      </c>
      <c r="D73" s="13" t="s">
        <v>15</v>
      </c>
      <c r="E73" s="12" t="s">
        <v>182</v>
      </c>
      <c r="F73" s="14" t="s">
        <v>183</v>
      </c>
      <c r="G73" s="15">
        <v>105200</v>
      </c>
      <c r="H73" s="15">
        <f t="shared" si="1"/>
        <v>105200</v>
      </c>
      <c r="I73" s="16" t="s">
        <v>19</v>
      </c>
      <c r="J73" s="15" t="s">
        <v>20</v>
      </c>
      <c r="K73" s="13">
        <f t="shared" si="0"/>
        <v>44454</v>
      </c>
    </row>
    <row r="74" spans="1:11" ht="16.5" thickBot="1" x14ac:dyDescent="0.3">
      <c r="A74" s="19" t="s">
        <v>184</v>
      </c>
      <c r="B74" s="19"/>
      <c r="C74" s="20"/>
      <c r="D74" s="20"/>
      <c r="E74" s="20"/>
      <c r="F74" s="20"/>
      <c r="G74" s="21">
        <f>SUM(G10:G73)</f>
        <v>25970049.629999995</v>
      </c>
      <c r="H74" s="21">
        <f>SUM(H10:H73)</f>
        <v>25970049.629999995</v>
      </c>
      <c r="I74" s="22" t="s">
        <v>19</v>
      </c>
      <c r="J74" s="23"/>
      <c r="K74" s="24"/>
    </row>
    <row r="75" spans="1:11" ht="15.75" thickTop="1" x14ac:dyDescent="0.25"/>
    <row r="79" spans="1:11" s="28" customFormat="1" x14ac:dyDescent="0.25"/>
    <row r="82" spans="2:11" s="29" customFormat="1" ht="12" x14ac:dyDescent="0.25"/>
    <row r="83" spans="2:11" s="29" customFormat="1" ht="12" x14ac:dyDescent="0.25"/>
    <row r="84" spans="2:11" s="29" customFormat="1" ht="12" x14ac:dyDescent="0.25"/>
    <row r="85" spans="2:11" s="29" customFormat="1" ht="12" x14ac:dyDescent="0.25"/>
    <row r="86" spans="2:11" s="30" customFormat="1" ht="15.75" x14ac:dyDescent="0.25">
      <c r="D86" s="31"/>
      <c r="E86" s="31"/>
      <c r="F86" s="31"/>
      <c r="G86" s="31"/>
      <c r="H86" s="31"/>
      <c r="I86" s="31"/>
      <c r="J86" s="31"/>
    </row>
    <row r="87" spans="2:11" s="30" customFormat="1" ht="15.75" customHeight="1" x14ac:dyDescent="0.25">
      <c r="B87" s="32" t="s">
        <v>185</v>
      </c>
      <c r="C87" s="32"/>
      <c r="D87" s="32"/>
      <c r="E87" s="32"/>
      <c r="F87" s="32"/>
      <c r="G87" s="32"/>
      <c r="H87" s="32"/>
      <c r="I87" s="32"/>
      <c r="J87" s="32"/>
      <c r="K87" s="32"/>
    </row>
    <row r="88" spans="2:11" s="30" customFormat="1" ht="15.75" x14ac:dyDescent="0.25">
      <c r="B88" s="33" t="s">
        <v>186</v>
      </c>
      <c r="C88" s="33"/>
      <c r="D88" s="33"/>
      <c r="E88" s="33"/>
      <c r="F88" s="33"/>
      <c r="G88" s="33"/>
      <c r="H88" s="33"/>
      <c r="I88" s="33"/>
      <c r="J88" s="33"/>
      <c r="K88" s="33"/>
    </row>
  </sheetData>
  <autoFilter ref="B9:K339" xr:uid="{00000000-0001-0000-0000-000000000000}">
    <sortState xmlns:xlrd2="http://schemas.microsoft.com/office/spreadsheetml/2017/richdata2" ref="B10:K339">
      <sortCondition ref="C9:C339"/>
    </sortState>
  </autoFilter>
  <mergeCells count="4">
    <mergeCell ref="B6:K6"/>
    <mergeCell ref="B7:K7"/>
    <mergeCell ref="B87:K87"/>
    <mergeCell ref="B88:K88"/>
  </mergeCells>
  <printOptions horizontalCentered="1"/>
  <pageMargins left="0.51181102362204722" right="0.51181102362204722" top="0.55118110236220474" bottom="0.55118110236220474" header="0.19685039370078741" footer="0.19685039370078741"/>
  <pageSetup scale="41" fitToHeight="0" orientation="portrait" r:id="rId1"/>
  <headerFooter>
    <oddFooter>&amp;C&amp;P 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Jane Bernalys Villar Diaz</cp:lastModifiedBy>
  <dcterms:created xsi:type="dcterms:W3CDTF">2021-12-13T20:07:49Z</dcterms:created>
  <dcterms:modified xsi:type="dcterms:W3CDTF">2021-12-13T20:08:31Z</dcterms:modified>
</cp:coreProperties>
</file>