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Reportes cuentas por pagar mensuales\2022\AGOSTO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Hoja1!$10:$10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" i="1"/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" i="1"/>
  <c r="G113" i="1"/>
  <c r="I113" i="1" l="1"/>
  <c r="H113" i="1"/>
</calcChain>
</file>

<file path=xl/sharedStrings.xml><?xml version="1.0" encoding="utf-8"?>
<sst xmlns="http://schemas.openxmlformats.org/spreadsheetml/2006/main" count="630" uniqueCount="317">
  <si>
    <t>INSTITUTO SUPERIOR DE FORMACION DOCENTE SALOME UREÑA</t>
  </si>
  <si>
    <t>Fecha de creación</t>
  </si>
  <si>
    <t>No.</t>
  </si>
  <si>
    <t>Fecha de Documento</t>
  </si>
  <si>
    <t>No. De Documento de Pago</t>
  </si>
  <si>
    <t>Fecha de la Factura</t>
  </si>
  <si>
    <t>Beneficiario</t>
  </si>
  <si>
    <t>Concepto</t>
  </si>
  <si>
    <t>Monto Facturado DOP</t>
  </si>
  <si>
    <t>Monto Pagado DOP</t>
  </si>
  <si>
    <t>Monto Pendiente DOP</t>
  </si>
  <si>
    <t>Estado</t>
  </si>
  <si>
    <t>Fecha estimada de Pago</t>
  </si>
  <si>
    <t>TOTALES</t>
  </si>
  <si>
    <t>LIC JOSE ERNESTO JIMENEZ</t>
  </si>
  <si>
    <t>DIRECTOR FINANCIERO, ISFODOSU</t>
  </si>
  <si>
    <t>10/08/2022</t>
  </si>
  <si>
    <t>4844</t>
  </si>
  <si>
    <t>06/06/2022</t>
  </si>
  <si>
    <t>JOSE PIO SANTANA HERRERA</t>
  </si>
  <si>
    <t>EMH-Pago ft. NCF: B1500000167 d/f 06/06/2022, por notarizacion de contratos a  estudiantes, recinto EMH, según OR/59/2022.</t>
  </si>
  <si>
    <t>02/08/2022</t>
  </si>
  <si>
    <t>4671</t>
  </si>
  <si>
    <t>21/07/2022</t>
  </si>
  <si>
    <t>FUNDACION DE INVESTIGACIÓN DE LA UNIVERSIDAD DE SEVILLA</t>
  </si>
  <si>
    <t>REC-Pago fact. No. 22/0101//0586, d/f 21/07/2022, corresp. al 30% por regular la organización y desarrollo de master de doble titulación en materia de ELearning según Cert. No. CI-0000215-2022. EUR 25,346.40 a una tasa de RD$ 57.3710.</t>
  </si>
  <si>
    <t>03/08/2022</t>
  </si>
  <si>
    <t>4684</t>
  </si>
  <si>
    <t>27/06/2022</t>
  </si>
  <si>
    <t>MANUEL ANTONIO ROSARIO ALMANZAR</t>
  </si>
  <si>
    <t>LNM-Primer pago de la orden de compra No. ISFODOSU-2021-00359, por la compra de remanentes de provisiones para uso de la alimentación de los estudiantes del recinto, según análisis de pago NCF: B1500000130 d/f 27/06/2022.</t>
  </si>
  <si>
    <t>18/08/2022</t>
  </si>
  <si>
    <t>5045</t>
  </si>
  <si>
    <t>LNM-Tercer pago de la orden de compra No. ISFODOSU-2021-00220, por la compra de remanente de provisiones para uso de la alimentación de los estudiantes del recinto, Según análisis de pago, NCF: B1500000129 d/f 27/06/2022.</t>
  </si>
  <si>
    <t>15/08/2022</t>
  </si>
  <si>
    <t>4938</t>
  </si>
  <si>
    <t>04/07/2022</t>
  </si>
  <si>
    <t>DAMIAN MIGUEL ANGEL TAVERAS REYES</t>
  </si>
  <si>
    <t>EPH-Pago NCF:B1500000196 d/f 04/07/2022, correspondiente a servicio de transporte, mes de junio 2022, OR-00140-2022.</t>
  </si>
  <si>
    <t>23/08/2022</t>
  </si>
  <si>
    <t>5151</t>
  </si>
  <si>
    <t>COMPANIA DOMINICANA DE TELEFONOS C POR A</t>
  </si>
  <si>
    <t>REC-Pago  NCF:B1500176891 d/f 10/08/2022, correspondiente a la cuenta 711982560 central Rectoría, Agosto 2022.</t>
  </si>
  <si>
    <t>08/08/2022</t>
  </si>
  <si>
    <t>4805</t>
  </si>
  <si>
    <t>28/07/2022</t>
  </si>
  <si>
    <t>REC-Pago fact. NCF: B1500176038 d/f 28/07/2022, corresp.  a la cuenta 751071915 sumaria líneas recinto. Julio 2022.</t>
  </si>
  <si>
    <t>5157</t>
  </si>
  <si>
    <t>REC-Pago fact. NCF: B1500176890 d/f 10/08/2022, corresp.  a la cuenta 705001061 flotilla móvil Agosto 2022.</t>
  </si>
  <si>
    <t>5140</t>
  </si>
  <si>
    <t>REC-Pago fact. NCF: B1500176892 d/f 10/08/2022, corresp.  a la cuenta 734699053 líneas Rectoría. Agosto 2022.</t>
  </si>
  <si>
    <t>4868</t>
  </si>
  <si>
    <t>18/07/2022</t>
  </si>
  <si>
    <t>SEGUROS UNIVERSAL C POR A</t>
  </si>
  <si>
    <t>REC-Pago relación de facts, por seguro complementarios para empleados del ISFODOSU, mes de Agosto 2022.</t>
  </si>
  <si>
    <t>31/08/2022</t>
  </si>
  <si>
    <t>5373</t>
  </si>
  <si>
    <t>REC-Pago relación de facts, por seguros complementarios para empleados del ISFODOSU, mes de septiembre 2022.</t>
  </si>
  <si>
    <t>5350</t>
  </si>
  <si>
    <t>12/07/2022</t>
  </si>
  <si>
    <t>EDITORA DEL CARIBE C POR A</t>
  </si>
  <si>
    <t>REC-Pago fact. NCF: B1500004076 d/f 12/07/2022, por publicación de convocatoria en periódicos impresos de circulación nacional. OR-2022-00086.</t>
  </si>
  <si>
    <t>09/08/2022</t>
  </si>
  <si>
    <t>4823</t>
  </si>
  <si>
    <t>01/04/2022</t>
  </si>
  <si>
    <t>Editora Listin Diario, SA</t>
  </si>
  <si>
    <t>REC-Pago fact. B1500006740 d/f 01/04/2022, por concepto de serv. del proyecto educativo corresp. a la  XXIX que incluye semana de la Geografía. Cert. CI-193-2022. Pago unico.</t>
  </si>
  <si>
    <t>4794</t>
  </si>
  <si>
    <t>07/07/2022</t>
  </si>
  <si>
    <t>REC-Pago fact. No. B1500007098, d/f 07/07/2022, publicación de  convocatoria en periódico impresos de circulación nacional, según OR-00087-2022.</t>
  </si>
  <si>
    <t>4694</t>
  </si>
  <si>
    <t>21/06/2022</t>
  </si>
  <si>
    <t>Almacenes El Encanto, S.A.S</t>
  </si>
  <si>
    <t>LNM-Primer pago de la orden de compra No. ISFODOSU-2021-00130, por la compra de agua para el uso de la alimentación de la alimentación de los estudiantes del recinto. Según relación de facts. anexa</t>
  </si>
  <si>
    <t>04/08/2022</t>
  </si>
  <si>
    <t>4713</t>
  </si>
  <si>
    <t>24/06/2022</t>
  </si>
  <si>
    <t>Athill &amp; Martinez, SA</t>
  </si>
  <si>
    <t>EMH-Pago fact. NCF: B1500000484 d/f 24/06/2022, por compra de útiles de cocina y comedor, recinto EMH-según OR-185/22.</t>
  </si>
  <si>
    <t>5340</t>
  </si>
  <si>
    <t>01/08/2022</t>
  </si>
  <si>
    <t>Editora Buho, SRL</t>
  </si>
  <si>
    <t>REC-Pago ft. NCF: B1500000224 d/f 01/08/22, por servicios de impr. de guía de lectura de colección clásicos Dominic. e impr. de guías didáct. de nivelación acad. para el ISFODOSU, contratos BS-14193-21. Adenda BS-0005830-2022. Pago final menos Avanc.20%.</t>
  </si>
  <si>
    <t>24/08/2022</t>
  </si>
  <si>
    <t>5164</t>
  </si>
  <si>
    <t>02/06/2022</t>
  </si>
  <si>
    <t>Tropigas Dominicana, SRL</t>
  </si>
  <si>
    <t>JVM-Pago de fact. No. 1004191940, NCF: B1500008430 d/f 02/06/2022, corresp. a la adquisición de gas licuado de petróleo para el recinto JVM. OR-00273-2021- RJVM.</t>
  </si>
  <si>
    <t>5052</t>
  </si>
  <si>
    <t>Oficina Universal, SA</t>
  </si>
  <si>
    <t>REC-Pago fact. B1500001522 d/f 02/08/2022, por adq. de equipos de cocina para servicios de alimentación, contrato de suministro ISFODOSU-033-2022.</t>
  </si>
  <si>
    <t>05/08/2022</t>
  </si>
  <si>
    <t>4738</t>
  </si>
  <si>
    <t>MAPFRE Salud ARS, S.A.</t>
  </si>
  <si>
    <t>REC-Pago NCF:B1500002893 d/f 01/08/2022, por seguro complementario para 96 empleados del ISFODOSU, mes agosto  2022 corresp. al periodo 01/08/2022 hasta el 31/08/2022.</t>
  </si>
  <si>
    <t>5011</t>
  </si>
  <si>
    <t>HUMANO SEGUROS S A</t>
  </si>
  <si>
    <t>REC-Pago factura, NCF:B1500024180, d/f 01/08/2022, menos nota de crédito NCF: B0400327787, por seguro complementario  para empleados del ISFODOSU, mes de Agosto 2022.</t>
  </si>
  <si>
    <t>25/08/2022</t>
  </si>
  <si>
    <t>5192</t>
  </si>
  <si>
    <t>28/06/2022</t>
  </si>
  <si>
    <t>AGROPECUARIA FERNANDEZ MUÑOZ (AGROFEM),SRL</t>
  </si>
  <si>
    <t>LNM-Primer pago de la orden de compra No. ISFODOSU- 2022-00171, por la compra de carne para la alimentación de los estudiantes del recinto, según análisis de pago, relación de comprobantes y fechas anexas.</t>
  </si>
  <si>
    <t>08/07/2022</t>
  </si>
  <si>
    <t>26/07/2022</t>
  </si>
  <si>
    <t>4833</t>
  </si>
  <si>
    <t>WINDTELECOM S A</t>
  </si>
  <si>
    <t>REC-Pago fact. NCF: B1500009715 d/f 02/08/2022, corresp. a contrato de Internet. plus 100MB  para el recinto (Rectoría) Julio 2022.</t>
  </si>
  <si>
    <t>5138</t>
  </si>
  <si>
    <t>11/08/2022</t>
  </si>
  <si>
    <t>REC-Pago fact. NCF: B1500009787 d/f 11/08/2022, corresp. a contrato de internet cuenta No. 570255 para el recinto(LNM). Agosto  2022 por un monto US$2,657.076 a una tasa 54.077.</t>
  </si>
  <si>
    <t>12/08/2022</t>
  </si>
  <si>
    <t>4890</t>
  </si>
  <si>
    <t>22/06/2022</t>
  </si>
  <si>
    <t>Bosquesa, SRL</t>
  </si>
  <si>
    <t>LNM-Séptimo pago de la orden de compra No. ISFODOSU-2020-00240,  por servicio de mantenimiento y reparación  de los diferentes equipos de jardinería del recinto, según Cert. BS-0012505-2021. Análisis de pago NCF: B1500002225 d/f 22/06/2022.</t>
  </si>
  <si>
    <t>5376</t>
  </si>
  <si>
    <t>15/07/2022</t>
  </si>
  <si>
    <t>Suplidora Leopeña, SRL</t>
  </si>
  <si>
    <t>EPH-Recinto 2 EPH-Santiago-Adquisición de remanentes de alimentos y bebidas orden ISFODOSU 2022-00103, fact. No. P28036 con NCF B1500000852 d/f 15/07/2022.</t>
  </si>
  <si>
    <t>19/08/2022</t>
  </si>
  <si>
    <t>5084</t>
  </si>
  <si>
    <t>GASOLINERA FRANCO BIDO SRL</t>
  </si>
  <si>
    <t>EPH- recinto 2 EPH Santiago, Adq. de tickets  prepagos de combustibles para uso del recinto EPH (ISFODOSU), orden de compra ISFODOSU 2022-00055._x000D_
Fact.00210905 con NCF: B1500001311 d/f01/08/2022.</t>
  </si>
  <si>
    <t>4679</t>
  </si>
  <si>
    <t>29/06/2022</t>
  </si>
  <si>
    <t>EPH-Recinto 2 EPH Santiago-adquisición de tickets prepagados de combustibles para uso del recinto EPH-(ISFODOSU). Orden de compra ISFODOSU-2022-00055. Fact. No. 00210299 con NCF: B1500001305 d/f 29/06/2022.</t>
  </si>
  <si>
    <t>5195</t>
  </si>
  <si>
    <t>28/03/2022</t>
  </si>
  <si>
    <t>Papeleria Cactus, SRL</t>
  </si>
  <si>
    <t>JVM-Pago de fact. No. VCR407-38504  NCF: B1500004725 d/f 28/03/2022, corresp. a la adquisición de suministro de oficina para diferentes áreas del recinto. RJVM-OR-00014-2022. Cierre de orden.</t>
  </si>
  <si>
    <t>4726</t>
  </si>
  <si>
    <t>Servicios Empresariales Canaan, SRL</t>
  </si>
  <si>
    <t>JVM-Pago de fact. No. NCF: B1500000728 d/f 27/06/2022, corresp. a la adq. de Tickets prepagado de combustible para los vehículos y maquina corta grama OR-00082-2022. RJVM.</t>
  </si>
  <si>
    <t>4732</t>
  </si>
  <si>
    <t>01/07/2022</t>
  </si>
  <si>
    <t>Hernández Alicomsa Hasa, SRL</t>
  </si>
  <si>
    <t>EMH-Pago fact. NCF: B1500000233 d/f 01/07/2022, por compra de útiles de cocina y comedor, recinto EMH-según OR-186/22.</t>
  </si>
  <si>
    <t>5366</t>
  </si>
  <si>
    <t>Sunix Petroleum, SRL</t>
  </si>
  <si>
    <t>EMH-Pago relación facts. por adquisición de tickets de combustible para el Recinto según OR-366-2021, cert.BS-6372022.</t>
  </si>
  <si>
    <t>29/07/2022</t>
  </si>
  <si>
    <t>5359</t>
  </si>
  <si>
    <t>20/07/2022</t>
  </si>
  <si>
    <t>FEM-Pago NCF:B1500081726 d/f 20/07/2022 por tickets de combustible para la flotilla vehícular del Recinto Félix Evaristo Mejía, 4to pago de la OR-2021-00388.</t>
  </si>
  <si>
    <t>4702</t>
  </si>
  <si>
    <t>09/06/2022</t>
  </si>
  <si>
    <t>FEM-Pago de fact. con NCF: B1500078692 d/f 09/06/2022, por tickets de combustible, para la flotilla vehicular recinto FEM. 3er pago de la OR-2021-00388.</t>
  </si>
  <si>
    <t>4948</t>
  </si>
  <si>
    <t>REC-Pago fact. B1500081758 d/f 01/08/2022, por adquisición de tickets de combustible para la rectoría del ISFODOSU. Cert-BS-0000545-2022.</t>
  </si>
  <si>
    <t>22/08/2022</t>
  </si>
  <si>
    <t>5125</t>
  </si>
  <si>
    <t>MACORISANA DE COMBUSTIBLES, SRL</t>
  </si>
  <si>
    <t>JVM-Pago de fact. No.  01-FG-2441, NCF:B1500004517 d/f 15/07/2022, correspondiente a la adquisición de Gasoil para la planta eléctrica  OR-00029-2021 RJVM.</t>
  </si>
  <si>
    <t>4632</t>
  </si>
  <si>
    <t>COMPU-OFFICE DOMINICANA, SRL</t>
  </si>
  <si>
    <t>FEM-Pago fact. No. 1400003058 con NCF: B1500003058 d/f 27/06/2022, por  adquisición de tóner_x000D_
para impresoras del recinto Primer pago de la OR-2022-00159.</t>
  </si>
  <si>
    <t>5361</t>
  </si>
  <si>
    <t>UM-Pago fact. No. 1400003085 NCF: B1500003085 d/f 08/07/2022, solicitando el pago de la orden de compra No. ISFODOSU-2022-00231, por la adquisición de tóners para uso en las diferentes oficinas de este recinto UM.</t>
  </si>
  <si>
    <t>4662</t>
  </si>
  <si>
    <t>03/06/2022</t>
  </si>
  <si>
    <t>J.C.Q, Ingeniería en Ascensores, SRL</t>
  </si>
  <si>
    <t>LNM-decimo pago de la OR-2020-00165, por los servicios de mant. y/o rep. del ascensor, para mejor func. de las operatividad del Recinto según Cert. BS-0007084-2021, análisis de pago, NCF: B1500000503 d/f 03/06/2022.</t>
  </si>
  <si>
    <t>5343</t>
  </si>
  <si>
    <t>11/07/2022</t>
  </si>
  <si>
    <t>Empresas Miltin, SRL</t>
  </si>
  <si>
    <t>UM-Pago fact. NCF No.  B1500006578 d/f 11/07/2022, solicitando 3er. pago de la orden de compra ISFODOSU-2022-00058, por la adq. de  gas propano para uso en la cocina, de este recinto UM.</t>
  </si>
  <si>
    <t>4686</t>
  </si>
  <si>
    <t>EL AVION DIESEL, SRL</t>
  </si>
  <si>
    <t>EMH-Pago fact. NCF: B1500000459 d/f 03/06/2022, por compra de Gasoil para abastecimiento de los generadores eléctricos. Recinto EMH, según OR-153/22.</t>
  </si>
  <si>
    <t>17/08/2022</t>
  </si>
  <si>
    <t>4957</t>
  </si>
  <si>
    <t>Difo Eléctromecanica, SRL</t>
  </si>
  <si>
    <t>REC-Pago fact. No. B1500000122 d/f 28/06/2022, por servicios de mant. preventivo y correctivo para aires acondicionados y equipos de refrigeración de la Rectoría, FEM y EMH, 8354-2021.</t>
  </si>
  <si>
    <t>4897</t>
  </si>
  <si>
    <t>30/07/2022</t>
  </si>
  <si>
    <t>Nestévez Servicios de Comunicación, SRL (Nescom)</t>
  </si>
  <si>
    <t>REC-Pago relación de facts. anexa, por contratación de servicios de maestría de ceremonias para las actividades  del ISFODOSU, OR-2022-0037, parcial.</t>
  </si>
  <si>
    <t>31/07/2022</t>
  </si>
  <si>
    <t>4647</t>
  </si>
  <si>
    <t>Supligensa, SRL</t>
  </si>
  <si>
    <t>FEM-Pago fact. con NCF: B1500000520 d/f 27/06/2022, corresp. a la compra de alimentos. Primer pago de la OR-2022-00184.</t>
  </si>
  <si>
    <t>4903</t>
  </si>
  <si>
    <t>07/06/2022</t>
  </si>
  <si>
    <t>FL&amp;M COMERCIAL, SRL</t>
  </si>
  <si>
    <t>FEM-Pago fact. No. 0014126 con NCF:B1500000776 d/f 07/06/2022 por adquisición de artículo ferreteros para el Recinto Pago  único de la OR-2022-00147.</t>
  </si>
  <si>
    <t>5353</t>
  </si>
  <si>
    <t>Inversiones Tejeda Valera Inteval, SRL</t>
  </si>
  <si>
    <t>EMH-Pago fact. NCF: B1500000425 d/f 08/07/2022, por compra de suministros de oficina, recinto EMH. Según OR-31/22.</t>
  </si>
  <si>
    <t>5061</t>
  </si>
  <si>
    <t>20/06/2022</t>
  </si>
  <si>
    <t>Capacitación Especializada (CAES), SRL</t>
  </si>
  <si>
    <t>FEM-Pago de facts. varias por servicios de capacitación en diplomados diversos para colaboradores del Recinto FEM, primer pago de la OR-2022-00094.</t>
  </si>
  <si>
    <t>06/07/2022</t>
  </si>
  <si>
    <t>4989</t>
  </si>
  <si>
    <t>Grupo de Inversiones Read Domínguez, SRL</t>
  </si>
  <si>
    <t>REC-Pago fact. B1500000083 d/f 04/07/2022, por suministro de espacio físico y alimentación para actividad de capacitación de integración del personal docente de los recintos EMH, FEM  y JVM.  Según orden de servicios No. 2022-00216. Pago único.</t>
  </si>
  <si>
    <t>5064</t>
  </si>
  <si>
    <t>REC-Pago fact. B1500000084 d/f 04/07/22, por suministro de espacio físico y alimentación para actividad de capacitación del personal Docente de los recinto UM, LNM y EPH. Según orden de serv. No. 2022-00218. Pago único.</t>
  </si>
  <si>
    <t>5104</t>
  </si>
  <si>
    <t>REC-Pago fact. B1500000085 d/f 29/07/2022, por contratación de hospedaje para participantes del taller evaluación de los centros cogestionados del ISFODOSU. Según orden de servicios No. 2022-00286. Pago único.</t>
  </si>
  <si>
    <t>4965</t>
  </si>
  <si>
    <t>Perfect Pest Control, SRL</t>
  </si>
  <si>
    <t>LNM-Vigésimo primer pago de la orden de compra No. ISFODOSU-2019-00479, por el serv. de fumig. en general de todos los niveles internos y externos en las dif. área del recinto, Cert. BS-0007957-2022, análisis de pago NCF:B1500000226 d/f 28/06/22</t>
  </si>
  <si>
    <t>5094</t>
  </si>
  <si>
    <t>09/05/2022</t>
  </si>
  <si>
    <t>Cenpa Comercial, SRL</t>
  </si>
  <si>
    <t>REC-Pago relación de facts. anexas, por adquisición de alimentos para los recintos ISFODOSU, OR-2019-009,cert. No. BS-0001993-2020,adenda BS-12131-2021 (amortización 20% avance).</t>
  </si>
  <si>
    <t>25/05/2022</t>
  </si>
  <si>
    <t>31/05/2022</t>
  </si>
  <si>
    <t>14/06/2022</t>
  </si>
  <si>
    <t>4677</t>
  </si>
  <si>
    <t>Oficentro Oriental, SRL</t>
  </si>
  <si>
    <t>JVM-Pago de fact. No. NCF: B1500000501 d/f 29/06/2022, corresp. a la adquisición de servicio de impresión para diversas actividades del Recinto JVM OR-00176-2022. RJVM.</t>
  </si>
  <si>
    <t>4900</t>
  </si>
  <si>
    <t>17/06/2022</t>
  </si>
  <si>
    <t>Procomer, SRL</t>
  </si>
  <si>
    <t>LNM-Pago factura NCF:B1500000204, d/f 17/06/2022, por adquisición e instalación de condesador para (cuarto frío) Or-2022-00141.</t>
  </si>
  <si>
    <t>5348</t>
  </si>
  <si>
    <t>DI Part, Partes y Mecánica Diesel, SRL</t>
  </si>
  <si>
    <t>EPH-Pago facts. según relación anexa,  servicio por servicio de mantenimiento y reparación de vehículos del recinto. OR-2022-00053.</t>
  </si>
  <si>
    <t>13/07/2022</t>
  </si>
  <si>
    <t>19/07/2022</t>
  </si>
  <si>
    <t>4945</t>
  </si>
  <si>
    <t>EPH-Recinto 2-EPH-ccontratacion de servicio de mantenimiento y reparación de vehículos. Orden-ISFODOSU-2022-00053. ( ver relaciòn facts. anexas)</t>
  </si>
  <si>
    <t>5345</t>
  </si>
  <si>
    <t>25/07/2022</t>
  </si>
  <si>
    <t>LNM-Decimo  pago de la orden de compra ISFODOSU-2020-00152, por servicio de mantenimiento y reparación de la flotilla de los vehículos del Recinto, según Cert. No. BS-0009079-2022. Análisis de pago, relación de fact. y fechas anexas.</t>
  </si>
  <si>
    <t>4962</t>
  </si>
  <si>
    <t>Dominican Hospitality Supply, DHS, SRL</t>
  </si>
  <si>
    <t>FEM-Pago fact. B1500000371 d/f 27/06/2022, compra alimentos recinto. 5to pago de la OR-2021-00213.</t>
  </si>
  <si>
    <t>5014</t>
  </si>
  <si>
    <t>05/07/2022</t>
  </si>
  <si>
    <t>VASQUEZ REPUESTOS Y SERVICIOS PARA AUTOS, SRL</t>
  </si>
  <si>
    <t>JVM-Pago de fact. No. 836834 NCF: B1500002601 d/f 05/07/2022, corresp. a la adq. de serv. de mantenimiento y rep. de vehículos Toyota Hilux 2000 OR-00040-2022 RJVM</t>
  </si>
  <si>
    <t>4748</t>
  </si>
  <si>
    <t>Hernandez Peguero &amp; Asociados, SRL</t>
  </si>
  <si>
    <t>LNM-Séptimo pago de la orden de compra OR-2020-00133, por servicio de Notarización de (28) contratos para uso en el Recinto, según análisis de pago, NCF:B1500000278 d/f 29/06/2022</t>
  </si>
  <si>
    <t>4963</t>
  </si>
  <si>
    <t>INVERSIONES DLP, SRL</t>
  </si>
  <si>
    <t>EMH-Pago fact. NCF: B1500000750 d/f 02/06/2022, por compra de vegetales, frutas, verduras y bebidas hidratantes, recinto. EMH, según OR-71/22.</t>
  </si>
  <si>
    <t>4704</t>
  </si>
  <si>
    <t>FEM-Pago fact. B1500000749 d/f 02/06/2022, compra de alimentos recinto. Primer pago de la OR-2022-00115.</t>
  </si>
  <si>
    <t>5356</t>
  </si>
  <si>
    <t>FEM-Pago fact. B1500000778 d/f 06/07/2022, compra alimentos recintos. Primer pago de la OR-2022-00168.</t>
  </si>
  <si>
    <t>4654</t>
  </si>
  <si>
    <t>11/04/2022</t>
  </si>
  <si>
    <t>Simeni Partner, SRL</t>
  </si>
  <si>
    <t>UM-Pago fact. NCF: B1500000193 d/f 11/04/2022, solicitando el 8vo. pago de la orden de compra ISFODOSU-2020-00172, por el servicio de mantenimiento a la camioneta Ford Ranger, placa EL08304, de este Recinto UM.</t>
  </si>
  <si>
    <t>4915</t>
  </si>
  <si>
    <t>COMERCIALIZADORA LANIPSE, SRL</t>
  </si>
  <si>
    <t>EPH-Recinto 2-EPH-adquisicion de alimentos y bebidas para uso del recinto. Orden de compra No. ISFODOSU-2020-00068-fact. #692con NCF: B1500000458 d/f 24/06/2022.</t>
  </si>
  <si>
    <t>4724</t>
  </si>
  <si>
    <t>20/05/2022</t>
  </si>
  <si>
    <t>LNM-cuarto pago a la orden de compra No. 2021-00129, por la compra de botellones de agua, para el uso de alimentación de los estudiantes del recinto, según análisis de pago, NCF, B1500000454 d/f 20/05/22.</t>
  </si>
  <si>
    <t>4909</t>
  </si>
  <si>
    <t>Químicos Múltiples Leslie, SRL</t>
  </si>
  <si>
    <t>EMH-Pago fact. NCF: B1500000027 d/f 20/06/2022, por compra de equipos y muebles de estantería, recinto EMH, según OR-175-22.</t>
  </si>
  <si>
    <t>5145</t>
  </si>
  <si>
    <t>Trim Investment, SRL</t>
  </si>
  <si>
    <t>REC-Pago fact. NCF: B1500000125 d/f 15/07/22 , corresp. a serv. de impresiones, reproducción, copias y encuadernación en espiral continuo, según ORD-2022-00254.</t>
  </si>
  <si>
    <t>5023</t>
  </si>
  <si>
    <t>365 Frio Movil, SRL</t>
  </si>
  <si>
    <t>REC-Pago ft. NCF: B1500000040 d/f 27/06/2022, corresp. servicios de alquiler de aires acond. 20 toneladas, para activ. socialización POA 2023. realizados en el recinto EMH, pago único según OR-2022-00210.</t>
  </si>
  <si>
    <t>4645</t>
  </si>
  <si>
    <t>Turistrans Transporte y Servicios, SRL</t>
  </si>
  <si>
    <t>REC-Pago fact. B1500000318 d/f 03/06/2022, corresp. a servicio de transporte para movilizar a directores de centros educativo que participaran del programa de gestión de organizaciones educativas durante el año 2022, según orden 2022-00096.</t>
  </si>
  <si>
    <t>4954</t>
  </si>
  <si>
    <t>REC-Pago fact. B1500000323 d/f 24/06/2022, corresp. a servicio de transporte para movilizar a directores de centros educativo que participaran del programa de gestión de organizaciones educativas durante el año 2022, según orden 2022-00096.</t>
  </si>
  <si>
    <t>5038</t>
  </si>
  <si>
    <t>Grupo Lexmark, SRL</t>
  </si>
  <si>
    <t>JVM-Pago fact.0005, NCF:B1500000005 d/f 12/07/2022, correspondiente a la adquisición de articulos ferreteros y herramientas para mantenimento  y reemplazo OR-00241-2022, ISFODOSU.</t>
  </si>
  <si>
    <t>5365</t>
  </si>
  <si>
    <t>09/07/2022</t>
  </si>
  <si>
    <t>Dita Services, SRL</t>
  </si>
  <si>
    <t>EPH-Recinto 2-EPH-Santiago, contratación servicio de fumigación. Orden de compra No. 2022-00191, NCF: B1500000196 d/f 09/07/2022.</t>
  </si>
  <si>
    <t>5021</t>
  </si>
  <si>
    <t>JVM-Pago de fact. No. 00000517 NCF: B1500000194 d/f 08/07/2022, corresp. a la adq. de servicios de fumigación por lotes mes de Julio OR-00116-2021 ISFODOSU. Orden cerrada.</t>
  </si>
  <si>
    <t>5162</t>
  </si>
  <si>
    <t>Stoa, SRL</t>
  </si>
  <si>
    <t>REC-Pago fact. No. 15, NCF: B1500000155 d/f 12/08/2022, por serv. de levantamiento de planos de las edificaciones existentes de los recintos EMH y UM  del ISFODOSU. Cert. BS-14928-21. (Pago único).</t>
  </si>
  <si>
    <t>4708</t>
  </si>
  <si>
    <t>UVRO Soluciones Empresariales, SRL</t>
  </si>
  <si>
    <t>FEM-Pago fact. No. 0193 con NCF: B1500000193 d/f 03/06/2022, por compra de canastos y plataformas de piso para el recinto. Pago único de la OR-2022-00118.</t>
  </si>
  <si>
    <t>26/08/2022</t>
  </si>
  <si>
    <t>5206</t>
  </si>
  <si>
    <t>Comercial Benzan Herrera, SRL</t>
  </si>
  <si>
    <t>UM-Pago fact. 22004617, NCF:B1500000484 d/f 19/07/2022, solicitando 2do. Pago de la orden de compra ISFODOSU- 2022-00016 adquisición de alimentos (remanente) para consumo de los estudiantes internos y semi-internos del recinto . UM.</t>
  </si>
  <si>
    <t>4951</t>
  </si>
  <si>
    <t>Suplimade Comercial, SRL</t>
  </si>
  <si>
    <t>LNM-Tercer pago  de la orden compra No. ISFODOSU-2021-00222, por la compra de remanentes de provisiones para uso de la alimentación de los estudiantes del recinto, según análisis de pago, NCF: B1500000187 d/f 28/06/2022.</t>
  </si>
  <si>
    <t>5121</t>
  </si>
  <si>
    <t>Puntual Soluciones KSP, SRL</t>
  </si>
  <si>
    <t>EMH-Pago fact. NCF: B1500000036 d/f 13/07/2022, por adquisición de artículos y útiles de manualidades, para actividades culturales, campamento de verano. Recinto EMH, según OR-220-22.</t>
  </si>
  <si>
    <t>4710</t>
  </si>
  <si>
    <t>05/04/2022</t>
  </si>
  <si>
    <t>FEM-Pago fact. No. 100119 con NCF:B1500000019 d/f 05/04/2022 por la adq. de tres trituradoras de papel, pago único de la OR-2022-00045</t>
  </si>
  <si>
    <t>4929</t>
  </si>
  <si>
    <t>Jenaman Company, SRL</t>
  </si>
  <si>
    <t>FEM-Pago fact. B1500000021 d/f 28/06/2022, corresp. a la compra de alimentos 4to pago de la OR-2021-00376.</t>
  </si>
  <si>
    <t>4886</t>
  </si>
  <si>
    <t>FEM-Pago fact. B1500000022 d/f 28/06/2022, corresp. a la compra de alimentos. Primer pago de la OR-2022-00067.</t>
  </si>
  <si>
    <t>5168</t>
  </si>
  <si>
    <t>Yaxis Comercial, SRL</t>
  </si>
  <si>
    <t>UM-Pago NCF:B1500000001 d/f 01/07/22, por adquisición de suministro de ofincina para uso en las diferentes actividades y oficinas de este recinto,OR-2022-00166.</t>
  </si>
  <si>
    <t>4637</t>
  </si>
  <si>
    <t>UNIVERSIDAD AUTONOMA DE SANTO DOMINGO</t>
  </si>
  <si>
    <t>REC-Pago fact. NCF:  B1500001296 d/f 02/06/2022, por participación de 30 profesores de Matemáticas en la trigésima quinta Reunión Latinoamericana de Matemática Educativa (RELME -35). Realizada del 3 al 8 de julio 2022.</t>
  </si>
  <si>
    <t>4866</t>
  </si>
  <si>
    <t>SEGURO NACIONAL DE SALUD</t>
  </si>
  <si>
    <t>REC-Pago fact. NCF: B1500006914 d/f 20/07/2022, corresp. a la contratación de seguros complementarios del ISFODOSU. Mes de Agosto 2022.</t>
  </si>
  <si>
    <t>4791</t>
  </si>
  <si>
    <t>FUNDACION CASA ARQUIDIOCESANA MARIA DE LA ALTAGRACIA, INC</t>
  </si>
  <si>
    <t>REC-Pago fact. No. 2022-08, NCF:B1500000042 d/f 21/07/2022, por servicios de hospedaje con alimentación uso del gran salones, según factura y recibido conforme anexo, cert. No. CI-0000263-2021(amortización del 20%).</t>
  </si>
  <si>
    <t>Pagado</t>
  </si>
  <si>
    <t>PAGO A PROVEEDORES AL 31 DE AGOSTO 2022</t>
  </si>
  <si>
    <t xml:space="preserve">Corresp. Agosto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</si>
</sst>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0"/>
      <name val="Times New Roman"/>
      <family val="1"/>
    </font>
    <font>
      <b/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 wrapText="1"/>
    </xf>
    <xf numFmtId="43" fontId="3" fillId="0" borderId="0" xfId="1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 wrapText="1"/>
    </xf>
    <xf numFmtId="43" fontId="6" fillId="3" borderId="2" xfId="1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11705</xdr:colOff>
      <xdr:row>0</xdr:row>
      <xdr:rowOff>0</xdr:rowOff>
    </xdr:from>
    <xdr:ext cx="1150345" cy="857250"/>
    <xdr:pic>
      <xdr:nvPicPr>
        <xdr:cNvPr id="2" name="Imagen 1">
          <a:extLst>
            <a:ext uri="{FF2B5EF4-FFF2-40B4-BE49-F238E27FC236}">
              <a16:creationId xmlns:a16="http://schemas.microsoft.com/office/drawing/2014/main" id="{508498D7-846D-4E61-AF78-1F25F1B3C0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6707780" y="0"/>
          <a:ext cx="1150345" cy="857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5"/>
  <sheetViews>
    <sheetView showGridLines="0" tabSelected="1" topLeftCell="A112" zoomScaleNormal="100" workbookViewId="0">
      <selection activeCell="H120" sqref="H120"/>
    </sheetView>
  </sheetViews>
  <sheetFormatPr baseColWidth="10" defaultRowHeight="18.75" x14ac:dyDescent="0.3"/>
  <cols>
    <col min="1" max="1" width="11.42578125" style="4"/>
    <col min="2" max="2" width="20.42578125" style="4" customWidth="1"/>
    <col min="3" max="3" width="18.85546875" style="4" customWidth="1"/>
    <col min="4" max="4" width="20.28515625" style="4" customWidth="1"/>
    <col min="5" max="5" width="21.85546875" style="4" customWidth="1"/>
    <col min="6" max="6" width="27.85546875" style="4" customWidth="1"/>
    <col min="7" max="7" width="20.42578125" style="4" customWidth="1"/>
    <col min="8" max="8" width="19" style="4" customWidth="1"/>
    <col min="9" max="9" width="19.140625" style="4" customWidth="1"/>
    <col min="10" max="10" width="14.7109375" style="4" customWidth="1"/>
    <col min="11" max="11" width="18.85546875" style="4" customWidth="1"/>
    <col min="12" max="16384" width="11.42578125" style="4"/>
  </cols>
  <sheetData>
    <row r="1" spans="1:11" x14ac:dyDescent="0.3">
      <c r="A1" s="1"/>
      <c r="B1" s="1"/>
      <c r="C1" s="1"/>
      <c r="D1" s="1"/>
      <c r="E1" s="1"/>
      <c r="F1" s="1"/>
      <c r="G1" s="2"/>
      <c r="H1" s="2"/>
      <c r="I1" s="2"/>
      <c r="J1" s="1"/>
      <c r="K1" s="3"/>
    </row>
    <row r="2" spans="1:11" x14ac:dyDescent="0.3">
      <c r="A2" s="1"/>
      <c r="B2" s="1"/>
      <c r="C2" s="1"/>
      <c r="D2" s="1"/>
      <c r="E2" s="1"/>
      <c r="F2" s="1"/>
      <c r="G2" s="2"/>
      <c r="H2" s="2"/>
      <c r="I2" s="2"/>
      <c r="J2" s="1"/>
      <c r="K2" s="3"/>
    </row>
    <row r="3" spans="1:11" x14ac:dyDescent="0.3">
      <c r="A3" s="1"/>
      <c r="B3" s="1"/>
      <c r="C3" s="1"/>
      <c r="D3" s="1"/>
      <c r="E3" s="1"/>
      <c r="F3" s="1"/>
      <c r="G3" s="2"/>
      <c r="H3" s="2"/>
      <c r="I3" s="2"/>
      <c r="J3" s="1"/>
      <c r="K3" s="3"/>
    </row>
    <row r="4" spans="1:11" x14ac:dyDescent="0.3">
      <c r="A4" s="1"/>
      <c r="B4" s="1"/>
      <c r="C4" s="1"/>
      <c r="D4" s="1"/>
      <c r="E4" s="1"/>
      <c r="F4" s="1"/>
      <c r="G4" s="2"/>
      <c r="H4" s="2"/>
      <c r="I4" s="2"/>
      <c r="J4" s="1"/>
      <c r="K4" s="3"/>
    </row>
    <row r="5" spans="1:11" x14ac:dyDescent="0.3">
      <c r="A5" s="24" t="s">
        <v>0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x14ac:dyDescent="0.3">
      <c r="A6" s="24" t="s">
        <v>315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x14ac:dyDescent="0.3">
      <c r="A7" s="5"/>
      <c r="B7" s="5"/>
      <c r="C7" s="5"/>
      <c r="D7" s="5"/>
      <c r="E7" s="5"/>
      <c r="F7" s="5"/>
      <c r="G7" s="6"/>
      <c r="H7" s="6"/>
      <c r="I7" s="6"/>
      <c r="J7" s="5"/>
      <c r="K7" s="7"/>
    </row>
    <row r="8" spans="1:11" ht="37.5" x14ac:dyDescent="0.3">
      <c r="A8" s="8" t="s">
        <v>316</v>
      </c>
      <c r="B8" s="1"/>
      <c r="C8" s="1"/>
      <c r="D8" s="1"/>
      <c r="E8" s="1"/>
      <c r="F8" s="1"/>
      <c r="G8" s="2"/>
      <c r="H8" s="2"/>
      <c r="I8" s="2"/>
      <c r="J8" s="9" t="s">
        <v>1</v>
      </c>
      <c r="K8" s="7">
        <v>44813</v>
      </c>
    </row>
    <row r="9" spans="1:11" x14ac:dyDescent="0.3">
      <c r="A9" s="10"/>
      <c r="B9" s="10"/>
      <c r="C9" s="10"/>
      <c r="D9" s="10"/>
      <c r="E9" s="10"/>
      <c r="F9" s="10"/>
      <c r="G9" s="11"/>
      <c r="H9" s="11"/>
      <c r="I9" s="11"/>
      <c r="J9" s="10"/>
      <c r="K9" s="12"/>
    </row>
    <row r="10" spans="1:11" ht="56.25" x14ac:dyDescent="0.3">
      <c r="A10" s="13" t="s">
        <v>2</v>
      </c>
      <c r="B10" s="13" t="s">
        <v>3</v>
      </c>
      <c r="C10" s="13" t="s">
        <v>4</v>
      </c>
      <c r="D10" s="13" t="s">
        <v>5</v>
      </c>
      <c r="E10" s="13" t="s">
        <v>6</v>
      </c>
      <c r="F10" s="13" t="s">
        <v>7</v>
      </c>
      <c r="G10" s="14" t="s">
        <v>8</v>
      </c>
      <c r="H10" s="14" t="s">
        <v>9</v>
      </c>
      <c r="I10" s="14" t="s">
        <v>10</v>
      </c>
      <c r="J10" s="13" t="s">
        <v>11</v>
      </c>
      <c r="K10" s="15" t="s">
        <v>12</v>
      </c>
    </row>
    <row r="11" spans="1:11" ht="131.25" x14ac:dyDescent="0.3">
      <c r="A11" s="16">
        <v>1</v>
      </c>
      <c r="B11" s="17" t="s">
        <v>16</v>
      </c>
      <c r="C11" s="18" t="s">
        <v>17</v>
      </c>
      <c r="D11" s="17" t="s">
        <v>18</v>
      </c>
      <c r="E11" s="18" t="s">
        <v>19</v>
      </c>
      <c r="F11" s="18" t="s">
        <v>20</v>
      </c>
      <c r="G11" s="19">
        <v>18880</v>
      </c>
      <c r="H11" s="19">
        <f>+G11</f>
        <v>18880</v>
      </c>
      <c r="I11" s="19">
        <f>+G11-H11</f>
        <v>0</v>
      </c>
      <c r="J11" s="18" t="s">
        <v>314</v>
      </c>
      <c r="K11" s="20">
        <f>+B11+15</f>
        <v>44798</v>
      </c>
    </row>
    <row r="12" spans="1:11" ht="225" x14ac:dyDescent="0.3">
      <c r="A12" s="16">
        <v>2</v>
      </c>
      <c r="B12" s="17" t="s">
        <v>21</v>
      </c>
      <c r="C12" s="18" t="s">
        <v>22</v>
      </c>
      <c r="D12" s="17" t="s">
        <v>23</v>
      </c>
      <c r="E12" s="18" t="s">
        <v>24</v>
      </c>
      <c r="F12" s="18" t="s">
        <v>25</v>
      </c>
      <c r="G12" s="19">
        <v>1450964.81</v>
      </c>
      <c r="H12" s="19">
        <f t="shared" ref="H12:H75" si="0">+G12</f>
        <v>1450964.81</v>
      </c>
      <c r="I12" s="19">
        <f t="shared" ref="I12:I75" si="1">+G12-H12</f>
        <v>0</v>
      </c>
      <c r="J12" s="18" t="s">
        <v>314</v>
      </c>
      <c r="K12" s="20">
        <f>+B12+15</f>
        <v>44790</v>
      </c>
    </row>
    <row r="13" spans="1:11" ht="206.25" x14ac:dyDescent="0.3">
      <c r="A13" s="16">
        <v>3</v>
      </c>
      <c r="B13" s="17" t="s">
        <v>26</v>
      </c>
      <c r="C13" s="18" t="s">
        <v>27</v>
      </c>
      <c r="D13" s="17" t="s">
        <v>28</v>
      </c>
      <c r="E13" s="18" t="s">
        <v>29</v>
      </c>
      <c r="F13" s="18" t="s">
        <v>30</v>
      </c>
      <c r="G13" s="19">
        <v>27321</v>
      </c>
      <c r="H13" s="19">
        <f t="shared" si="0"/>
        <v>27321</v>
      </c>
      <c r="I13" s="19">
        <f t="shared" si="1"/>
        <v>0</v>
      </c>
      <c r="J13" s="18" t="s">
        <v>314</v>
      </c>
      <c r="K13" s="20">
        <f t="shared" ref="K12:K75" si="2">+B13+15</f>
        <v>44791</v>
      </c>
    </row>
    <row r="14" spans="1:11" ht="206.25" x14ac:dyDescent="0.3">
      <c r="A14" s="16">
        <v>4</v>
      </c>
      <c r="B14" s="17" t="s">
        <v>31</v>
      </c>
      <c r="C14" s="18" t="s">
        <v>32</v>
      </c>
      <c r="D14" s="17" t="s">
        <v>28</v>
      </c>
      <c r="E14" s="18" t="s">
        <v>29</v>
      </c>
      <c r="F14" s="18" t="s">
        <v>33</v>
      </c>
      <c r="G14" s="19">
        <v>155668.82999999999</v>
      </c>
      <c r="H14" s="19">
        <f t="shared" si="0"/>
        <v>155668.82999999999</v>
      </c>
      <c r="I14" s="19">
        <f t="shared" si="1"/>
        <v>0</v>
      </c>
      <c r="J14" s="18" t="s">
        <v>314</v>
      </c>
      <c r="K14" s="20">
        <f t="shared" si="2"/>
        <v>44806</v>
      </c>
    </row>
    <row r="15" spans="1:11" ht="131.25" x14ac:dyDescent="0.3">
      <c r="A15" s="16">
        <v>5</v>
      </c>
      <c r="B15" s="17" t="s">
        <v>34</v>
      </c>
      <c r="C15" s="18" t="s">
        <v>35</v>
      </c>
      <c r="D15" s="17" t="s">
        <v>36</v>
      </c>
      <c r="E15" s="18" t="s">
        <v>37</v>
      </c>
      <c r="F15" s="18" t="s">
        <v>38</v>
      </c>
      <c r="G15" s="19">
        <v>81500</v>
      </c>
      <c r="H15" s="19">
        <f t="shared" si="0"/>
        <v>81500</v>
      </c>
      <c r="I15" s="19">
        <f t="shared" si="1"/>
        <v>0</v>
      </c>
      <c r="J15" s="18" t="s">
        <v>314</v>
      </c>
      <c r="K15" s="20">
        <f t="shared" si="2"/>
        <v>44803</v>
      </c>
    </row>
    <row r="16" spans="1:11" ht="131.25" x14ac:dyDescent="0.3">
      <c r="A16" s="16">
        <v>6</v>
      </c>
      <c r="B16" s="17" t="s">
        <v>39</v>
      </c>
      <c r="C16" s="18" t="s">
        <v>40</v>
      </c>
      <c r="D16" s="17" t="s">
        <v>16</v>
      </c>
      <c r="E16" s="18" t="s">
        <v>41</v>
      </c>
      <c r="F16" s="18" t="s">
        <v>42</v>
      </c>
      <c r="G16" s="19">
        <v>1514330.85</v>
      </c>
      <c r="H16" s="19">
        <f t="shared" si="0"/>
        <v>1514330.85</v>
      </c>
      <c r="I16" s="19">
        <f t="shared" si="1"/>
        <v>0</v>
      </c>
      <c r="J16" s="18" t="s">
        <v>314</v>
      </c>
      <c r="K16" s="20">
        <f t="shared" si="2"/>
        <v>44811</v>
      </c>
    </row>
    <row r="17" spans="1:11" ht="112.5" x14ac:dyDescent="0.3">
      <c r="A17" s="16">
        <v>7</v>
      </c>
      <c r="B17" s="17" t="s">
        <v>43</v>
      </c>
      <c r="C17" s="18" t="s">
        <v>44</v>
      </c>
      <c r="D17" s="17" t="s">
        <v>45</v>
      </c>
      <c r="E17" s="18" t="s">
        <v>41</v>
      </c>
      <c r="F17" s="18" t="s">
        <v>46</v>
      </c>
      <c r="G17" s="19">
        <v>16528.53</v>
      </c>
      <c r="H17" s="19">
        <f t="shared" si="0"/>
        <v>16528.53</v>
      </c>
      <c r="I17" s="19">
        <f t="shared" si="1"/>
        <v>0</v>
      </c>
      <c r="J17" s="18" t="s">
        <v>314</v>
      </c>
      <c r="K17" s="20">
        <f t="shared" si="2"/>
        <v>44796</v>
      </c>
    </row>
    <row r="18" spans="1:11" ht="112.5" x14ac:dyDescent="0.3">
      <c r="A18" s="16">
        <v>8</v>
      </c>
      <c r="B18" s="17" t="s">
        <v>39</v>
      </c>
      <c r="C18" s="18" t="s">
        <v>47</v>
      </c>
      <c r="D18" s="17" t="s">
        <v>16</v>
      </c>
      <c r="E18" s="18" t="s">
        <v>41</v>
      </c>
      <c r="F18" s="18" t="s">
        <v>48</v>
      </c>
      <c r="G18" s="19">
        <v>507255.57</v>
      </c>
      <c r="H18" s="19">
        <f t="shared" si="0"/>
        <v>507255.57</v>
      </c>
      <c r="I18" s="19">
        <f t="shared" si="1"/>
        <v>0</v>
      </c>
      <c r="J18" s="18" t="s">
        <v>314</v>
      </c>
      <c r="K18" s="20">
        <f t="shared" si="2"/>
        <v>44811</v>
      </c>
    </row>
    <row r="19" spans="1:11" ht="112.5" x14ac:dyDescent="0.3">
      <c r="A19" s="16">
        <v>9</v>
      </c>
      <c r="B19" s="17" t="s">
        <v>39</v>
      </c>
      <c r="C19" s="18" t="s">
        <v>49</v>
      </c>
      <c r="D19" s="17" t="s">
        <v>16</v>
      </c>
      <c r="E19" s="18" t="s">
        <v>41</v>
      </c>
      <c r="F19" s="18" t="s">
        <v>50</v>
      </c>
      <c r="G19" s="19">
        <v>21137.24</v>
      </c>
      <c r="H19" s="19">
        <f t="shared" si="0"/>
        <v>21137.24</v>
      </c>
      <c r="I19" s="19">
        <f t="shared" si="1"/>
        <v>0</v>
      </c>
      <c r="J19" s="18" t="s">
        <v>314</v>
      </c>
      <c r="K19" s="20">
        <f t="shared" si="2"/>
        <v>44811</v>
      </c>
    </row>
    <row r="20" spans="1:11" ht="112.5" x14ac:dyDescent="0.3">
      <c r="A20" s="16">
        <v>10</v>
      </c>
      <c r="B20" s="17" t="s">
        <v>16</v>
      </c>
      <c r="C20" s="18" t="s">
        <v>51</v>
      </c>
      <c r="D20" s="17" t="s">
        <v>52</v>
      </c>
      <c r="E20" s="18" t="s">
        <v>53</v>
      </c>
      <c r="F20" s="18" t="s">
        <v>54</v>
      </c>
      <c r="G20" s="19">
        <v>193160</v>
      </c>
      <c r="H20" s="19">
        <f t="shared" si="0"/>
        <v>193160</v>
      </c>
      <c r="I20" s="19">
        <f t="shared" si="1"/>
        <v>0</v>
      </c>
      <c r="J20" s="18" t="s">
        <v>314</v>
      </c>
      <c r="K20" s="20">
        <f t="shared" si="2"/>
        <v>44798</v>
      </c>
    </row>
    <row r="21" spans="1:11" ht="112.5" x14ac:dyDescent="0.3">
      <c r="A21" s="16">
        <v>11</v>
      </c>
      <c r="B21" s="17" t="s">
        <v>55</v>
      </c>
      <c r="C21" s="18" t="s">
        <v>56</v>
      </c>
      <c r="D21" s="17" t="s">
        <v>31</v>
      </c>
      <c r="E21" s="18" t="s">
        <v>53</v>
      </c>
      <c r="F21" s="18" t="s">
        <v>57</v>
      </c>
      <c r="G21" s="19">
        <v>200576</v>
      </c>
      <c r="H21" s="19">
        <f t="shared" si="0"/>
        <v>200576</v>
      </c>
      <c r="I21" s="19">
        <f t="shared" si="1"/>
        <v>0</v>
      </c>
      <c r="J21" s="18" t="s">
        <v>314</v>
      </c>
      <c r="K21" s="20">
        <f t="shared" si="2"/>
        <v>44819</v>
      </c>
    </row>
    <row r="22" spans="1:11" ht="150" x14ac:dyDescent="0.3">
      <c r="A22" s="16">
        <v>12</v>
      </c>
      <c r="B22" s="17" t="s">
        <v>55</v>
      </c>
      <c r="C22" s="18" t="s">
        <v>58</v>
      </c>
      <c r="D22" s="17" t="s">
        <v>59</v>
      </c>
      <c r="E22" s="18" t="s">
        <v>60</v>
      </c>
      <c r="F22" s="18" t="s">
        <v>61</v>
      </c>
      <c r="G22" s="19">
        <v>58341.09</v>
      </c>
      <c r="H22" s="19">
        <f t="shared" si="0"/>
        <v>58341.09</v>
      </c>
      <c r="I22" s="19">
        <f t="shared" si="1"/>
        <v>0</v>
      </c>
      <c r="J22" s="18" t="s">
        <v>314</v>
      </c>
      <c r="K22" s="20">
        <f t="shared" si="2"/>
        <v>44819</v>
      </c>
    </row>
    <row r="23" spans="1:11" ht="168.75" x14ac:dyDescent="0.3">
      <c r="A23" s="16">
        <v>13</v>
      </c>
      <c r="B23" s="17" t="s">
        <v>62</v>
      </c>
      <c r="C23" s="18" t="s">
        <v>63</v>
      </c>
      <c r="D23" s="17" t="s">
        <v>64</v>
      </c>
      <c r="E23" s="18" t="s">
        <v>65</v>
      </c>
      <c r="F23" s="18" t="s">
        <v>66</v>
      </c>
      <c r="G23" s="19">
        <v>250000</v>
      </c>
      <c r="H23" s="19">
        <f t="shared" si="0"/>
        <v>250000</v>
      </c>
      <c r="I23" s="19">
        <f t="shared" si="1"/>
        <v>0</v>
      </c>
      <c r="J23" s="18" t="s">
        <v>314</v>
      </c>
      <c r="K23" s="20">
        <f t="shared" si="2"/>
        <v>44797</v>
      </c>
    </row>
    <row r="24" spans="1:11" ht="131.25" x14ac:dyDescent="0.3">
      <c r="A24" s="16">
        <v>14</v>
      </c>
      <c r="B24" s="17" t="s">
        <v>43</v>
      </c>
      <c r="C24" s="18" t="s">
        <v>67</v>
      </c>
      <c r="D24" s="17" t="s">
        <v>68</v>
      </c>
      <c r="E24" s="18" t="s">
        <v>65</v>
      </c>
      <c r="F24" s="18" t="s">
        <v>69</v>
      </c>
      <c r="G24" s="19">
        <v>94400</v>
      </c>
      <c r="H24" s="19">
        <f t="shared" si="0"/>
        <v>94400</v>
      </c>
      <c r="I24" s="19">
        <f t="shared" si="1"/>
        <v>0</v>
      </c>
      <c r="J24" s="18" t="s">
        <v>314</v>
      </c>
      <c r="K24" s="20">
        <f t="shared" si="2"/>
        <v>44796</v>
      </c>
    </row>
    <row r="25" spans="1:11" ht="187.5" x14ac:dyDescent="0.3">
      <c r="A25" s="16">
        <v>15</v>
      </c>
      <c r="B25" s="17" t="s">
        <v>26</v>
      </c>
      <c r="C25" s="18" t="s">
        <v>70</v>
      </c>
      <c r="D25" s="17" t="s">
        <v>71</v>
      </c>
      <c r="E25" s="18" t="s">
        <v>72</v>
      </c>
      <c r="F25" s="18" t="s">
        <v>73</v>
      </c>
      <c r="G25" s="19">
        <v>9950</v>
      </c>
      <c r="H25" s="19">
        <f t="shared" si="0"/>
        <v>9950</v>
      </c>
      <c r="I25" s="19">
        <f t="shared" si="1"/>
        <v>0</v>
      </c>
      <c r="J25" s="18" t="s">
        <v>314</v>
      </c>
      <c r="K25" s="20">
        <f t="shared" si="2"/>
        <v>44791</v>
      </c>
    </row>
    <row r="26" spans="1:11" ht="112.5" x14ac:dyDescent="0.3">
      <c r="A26" s="16">
        <v>16</v>
      </c>
      <c r="B26" s="17" t="s">
        <v>74</v>
      </c>
      <c r="C26" s="18" t="s">
        <v>75</v>
      </c>
      <c r="D26" s="17" t="s">
        <v>76</v>
      </c>
      <c r="E26" s="18" t="s">
        <v>77</v>
      </c>
      <c r="F26" s="18" t="s">
        <v>78</v>
      </c>
      <c r="G26" s="19">
        <v>112265.2</v>
      </c>
      <c r="H26" s="19">
        <f t="shared" si="0"/>
        <v>112265.2</v>
      </c>
      <c r="I26" s="19">
        <f t="shared" si="1"/>
        <v>0</v>
      </c>
      <c r="J26" s="18" t="s">
        <v>314</v>
      </c>
      <c r="K26" s="20">
        <f t="shared" si="2"/>
        <v>44792</v>
      </c>
    </row>
    <row r="27" spans="1:11" ht="243.75" x14ac:dyDescent="0.3">
      <c r="A27" s="16">
        <v>17</v>
      </c>
      <c r="B27" s="17" t="s">
        <v>55</v>
      </c>
      <c r="C27" s="18" t="s">
        <v>79</v>
      </c>
      <c r="D27" s="17" t="s">
        <v>80</v>
      </c>
      <c r="E27" s="18" t="s">
        <v>81</v>
      </c>
      <c r="F27" s="18" t="s">
        <v>82</v>
      </c>
      <c r="G27" s="19">
        <v>1949577</v>
      </c>
      <c r="H27" s="19">
        <f t="shared" si="0"/>
        <v>1949577</v>
      </c>
      <c r="I27" s="19">
        <f t="shared" si="1"/>
        <v>0</v>
      </c>
      <c r="J27" s="18" t="s">
        <v>314</v>
      </c>
      <c r="K27" s="20">
        <f t="shared" si="2"/>
        <v>44819</v>
      </c>
    </row>
    <row r="28" spans="1:11" ht="150" x14ac:dyDescent="0.3">
      <c r="A28" s="16">
        <v>18</v>
      </c>
      <c r="B28" s="17" t="s">
        <v>83</v>
      </c>
      <c r="C28" s="18" t="s">
        <v>84</v>
      </c>
      <c r="D28" s="17" t="s">
        <v>85</v>
      </c>
      <c r="E28" s="18" t="s">
        <v>86</v>
      </c>
      <c r="F28" s="18" t="s">
        <v>87</v>
      </c>
      <c r="G28" s="19">
        <v>30659</v>
      </c>
      <c r="H28" s="19">
        <f t="shared" si="0"/>
        <v>30659</v>
      </c>
      <c r="I28" s="19">
        <f t="shared" si="1"/>
        <v>0</v>
      </c>
      <c r="J28" s="18" t="s">
        <v>314</v>
      </c>
      <c r="K28" s="20">
        <f t="shared" si="2"/>
        <v>44812</v>
      </c>
    </row>
    <row r="29" spans="1:11" ht="150" x14ac:dyDescent="0.3">
      <c r="A29" s="16">
        <v>19</v>
      </c>
      <c r="B29" s="17" t="s">
        <v>31</v>
      </c>
      <c r="C29" s="18" t="s">
        <v>88</v>
      </c>
      <c r="D29" s="17" t="s">
        <v>21</v>
      </c>
      <c r="E29" s="18" t="s">
        <v>89</v>
      </c>
      <c r="F29" s="18" t="s">
        <v>90</v>
      </c>
      <c r="G29" s="19">
        <v>462381.03</v>
      </c>
      <c r="H29" s="19">
        <f t="shared" si="0"/>
        <v>462381.03</v>
      </c>
      <c r="I29" s="19">
        <f t="shared" si="1"/>
        <v>0</v>
      </c>
      <c r="J29" s="18" t="s">
        <v>314</v>
      </c>
      <c r="K29" s="20">
        <f t="shared" si="2"/>
        <v>44806</v>
      </c>
    </row>
    <row r="30" spans="1:11" ht="168.75" x14ac:dyDescent="0.3">
      <c r="A30" s="16">
        <v>20</v>
      </c>
      <c r="B30" s="17" t="s">
        <v>91</v>
      </c>
      <c r="C30" s="18" t="s">
        <v>92</v>
      </c>
      <c r="D30" s="17" t="s">
        <v>80</v>
      </c>
      <c r="E30" s="18" t="s">
        <v>93</v>
      </c>
      <c r="F30" s="18" t="s">
        <v>94</v>
      </c>
      <c r="G30" s="19">
        <v>174971.1</v>
      </c>
      <c r="H30" s="19">
        <f t="shared" si="0"/>
        <v>174971.1</v>
      </c>
      <c r="I30" s="19">
        <f t="shared" si="1"/>
        <v>0</v>
      </c>
      <c r="J30" s="18" t="s">
        <v>314</v>
      </c>
      <c r="K30" s="20">
        <f t="shared" si="2"/>
        <v>44793</v>
      </c>
    </row>
    <row r="31" spans="1:11" ht="168.75" x14ac:dyDescent="0.3">
      <c r="A31" s="16">
        <v>21</v>
      </c>
      <c r="B31" s="17" t="s">
        <v>31</v>
      </c>
      <c r="C31" s="18" t="s">
        <v>95</v>
      </c>
      <c r="D31" s="17" t="s">
        <v>80</v>
      </c>
      <c r="E31" s="18" t="s">
        <v>96</v>
      </c>
      <c r="F31" s="18" t="s">
        <v>97</v>
      </c>
      <c r="G31" s="19">
        <v>533379.5</v>
      </c>
      <c r="H31" s="19">
        <f t="shared" si="0"/>
        <v>533379.5</v>
      </c>
      <c r="I31" s="19">
        <f t="shared" si="1"/>
        <v>0</v>
      </c>
      <c r="J31" s="18" t="s">
        <v>314</v>
      </c>
      <c r="K31" s="20">
        <f t="shared" si="2"/>
        <v>44806</v>
      </c>
    </row>
    <row r="32" spans="1:11" ht="206.25" x14ac:dyDescent="0.3">
      <c r="A32" s="16">
        <v>22</v>
      </c>
      <c r="B32" s="17" t="s">
        <v>98</v>
      </c>
      <c r="C32" s="18" t="s">
        <v>99</v>
      </c>
      <c r="D32" s="17" t="s">
        <v>100</v>
      </c>
      <c r="E32" s="18" t="s">
        <v>101</v>
      </c>
      <c r="F32" s="18" t="s">
        <v>102</v>
      </c>
      <c r="G32" s="19">
        <v>147748</v>
      </c>
      <c r="H32" s="19">
        <f t="shared" si="0"/>
        <v>147748</v>
      </c>
      <c r="I32" s="19">
        <f t="shared" si="1"/>
        <v>0</v>
      </c>
      <c r="J32" s="18" t="s">
        <v>314</v>
      </c>
      <c r="K32" s="20">
        <f t="shared" si="2"/>
        <v>44813</v>
      </c>
    </row>
    <row r="33" spans="1:11" ht="206.25" x14ac:dyDescent="0.3">
      <c r="A33" s="16">
        <v>23</v>
      </c>
      <c r="B33" s="17" t="s">
        <v>98</v>
      </c>
      <c r="C33" s="18" t="s">
        <v>99</v>
      </c>
      <c r="D33" s="17" t="s">
        <v>103</v>
      </c>
      <c r="E33" s="18" t="s">
        <v>101</v>
      </c>
      <c r="F33" s="18" t="s">
        <v>102</v>
      </c>
      <c r="G33" s="19">
        <v>110131</v>
      </c>
      <c r="H33" s="19">
        <f t="shared" si="0"/>
        <v>110131</v>
      </c>
      <c r="I33" s="19">
        <f t="shared" si="1"/>
        <v>0</v>
      </c>
      <c r="J33" s="18" t="s">
        <v>314</v>
      </c>
      <c r="K33" s="20">
        <f t="shared" si="2"/>
        <v>44813</v>
      </c>
    </row>
    <row r="34" spans="1:11" ht="206.25" x14ac:dyDescent="0.3">
      <c r="A34" s="16">
        <v>24</v>
      </c>
      <c r="B34" s="17" t="s">
        <v>98</v>
      </c>
      <c r="C34" s="18" t="s">
        <v>99</v>
      </c>
      <c r="D34" s="17" t="s">
        <v>104</v>
      </c>
      <c r="E34" s="18" t="s">
        <v>101</v>
      </c>
      <c r="F34" s="18" t="s">
        <v>102</v>
      </c>
      <c r="G34" s="19">
        <v>133554</v>
      </c>
      <c r="H34" s="19">
        <f t="shared" si="0"/>
        <v>133554</v>
      </c>
      <c r="I34" s="19">
        <f t="shared" si="1"/>
        <v>0</v>
      </c>
      <c r="J34" s="18" t="s">
        <v>314</v>
      </c>
      <c r="K34" s="20">
        <f t="shared" si="2"/>
        <v>44813</v>
      </c>
    </row>
    <row r="35" spans="1:11" ht="131.25" x14ac:dyDescent="0.3">
      <c r="A35" s="16">
        <v>25</v>
      </c>
      <c r="B35" s="17" t="s">
        <v>62</v>
      </c>
      <c r="C35" s="18" t="s">
        <v>105</v>
      </c>
      <c r="D35" s="17" t="s">
        <v>21</v>
      </c>
      <c r="E35" s="18" t="s">
        <v>106</v>
      </c>
      <c r="F35" s="18" t="s">
        <v>107</v>
      </c>
      <c r="G35" s="19">
        <v>16315</v>
      </c>
      <c r="H35" s="19">
        <f t="shared" si="0"/>
        <v>16315</v>
      </c>
      <c r="I35" s="19">
        <f t="shared" si="1"/>
        <v>0</v>
      </c>
      <c r="J35" s="18" t="s">
        <v>314</v>
      </c>
      <c r="K35" s="20">
        <f t="shared" si="2"/>
        <v>44797</v>
      </c>
    </row>
    <row r="36" spans="1:11" ht="168.75" x14ac:dyDescent="0.3">
      <c r="A36" s="16">
        <v>26</v>
      </c>
      <c r="B36" s="17" t="s">
        <v>39</v>
      </c>
      <c r="C36" s="18" t="s">
        <v>108</v>
      </c>
      <c r="D36" s="17" t="s">
        <v>109</v>
      </c>
      <c r="E36" s="18" t="s">
        <v>106</v>
      </c>
      <c r="F36" s="18" t="s">
        <v>110</v>
      </c>
      <c r="G36" s="19">
        <v>143685.84</v>
      </c>
      <c r="H36" s="19">
        <f t="shared" si="0"/>
        <v>143685.84</v>
      </c>
      <c r="I36" s="19">
        <f t="shared" si="1"/>
        <v>0</v>
      </c>
      <c r="J36" s="18" t="s">
        <v>314</v>
      </c>
      <c r="K36" s="20">
        <f t="shared" si="2"/>
        <v>44811</v>
      </c>
    </row>
    <row r="37" spans="1:11" ht="225" x14ac:dyDescent="0.3">
      <c r="A37" s="16">
        <v>27</v>
      </c>
      <c r="B37" s="17" t="s">
        <v>111</v>
      </c>
      <c r="C37" s="18" t="s">
        <v>112</v>
      </c>
      <c r="D37" s="17" t="s">
        <v>113</v>
      </c>
      <c r="E37" s="18" t="s">
        <v>114</v>
      </c>
      <c r="F37" s="18" t="s">
        <v>115</v>
      </c>
      <c r="G37" s="19">
        <v>11676.91</v>
      </c>
      <c r="H37" s="19">
        <f t="shared" si="0"/>
        <v>11676.91</v>
      </c>
      <c r="I37" s="19">
        <f t="shared" si="1"/>
        <v>0</v>
      </c>
      <c r="J37" s="18" t="s">
        <v>314</v>
      </c>
      <c r="K37" s="20">
        <f t="shared" si="2"/>
        <v>44800</v>
      </c>
    </row>
    <row r="38" spans="1:11" ht="150" x14ac:dyDescent="0.3">
      <c r="A38" s="16">
        <v>28</v>
      </c>
      <c r="B38" s="17" t="s">
        <v>55</v>
      </c>
      <c r="C38" s="18" t="s">
        <v>116</v>
      </c>
      <c r="D38" s="17" t="s">
        <v>117</v>
      </c>
      <c r="E38" s="18" t="s">
        <v>118</v>
      </c>
      <c r="F38" s="18" t="s">
        <v>119</v>
      </c>
      <c r="G38" s="19">
        <v>1704</v>
      </c>
      <c r="H38" s="19">
        <f t="shared" si="0"/>
        <v>1704</v>
      </c>
      <c r="I38" s="19">
        <f t="shared" si="1"/>
        <v>0</v>
      </c>
      <c r="J38" s="18" t="s">
        <v>314</v>
      </c>
      <c r="K38" s="20">
        <f t="shared" si="2"/>
        <v>44819</v>
      </c>
    </row>
    <row r="39" spans="1:11" ht="206.25" x14ac:dyDescent="0.3">
      <c r="A39" s="16">
        <v>29</v>
      </c>
      <c r="B39" s="17" t="s">
        <v>120</v>
      </c>
      <c r="C39" s="18" t="s">
        <v>121</v>
      </c>
      <c r="D39" s="17" t="s">
        <v>80</v>
      </c>
      <c r="E39" s="18" t="s">
        <v>122</v>
      </c>
      <c r="F39" s="18" t="s">
        <v>123</v>
      </c>
      <c r="G39" s="19">
        <v>165000</v>
      </c>
      <c r="H39" s="19">
        <f t="shared" si="0"/>
        <v>165000</v>
      </c>
      <c r="I39" s="19">
        <f t="shared" si="1"/>
        <v>0</v>
      </c>
      <c r="J39" s="18" t="s">
        <v>314</v>
      </c>
      <c r="K39" s="20">
        <f t="shared" si="2"/>
        <v>44807</v>
      </c>
    </row>
    <row r="40" spans="1:11" ht="206.25" x14ac:dyDescent="0.3">
      <c r="A40" s="16">
        <v>30</v>
      </c>
      <c r="B40" s="17" t="s">
        <v>26</v>
      </c>
      <c r="C40" s="18" t="s">
        <v>124</v>
      </c>
      <c r="D40" s="17" t="s">
        <v>125</v>
      </c>
      <c r="E40" s="18" t="s">
        <v>122</v>
      </c>
      <c r="F40" s="18" t="s">
        <v>126</v>
      </c>
      <c r="G40" s="19">
        <v>165000</v>
      </c>
      <c r="H40" s="19">
        <f t="shared" si="0"/>
        <v>165000</v>
      </c>
      <c r="I40" s="19">
        <f t="shared" si="1"/>
        <v>0</v>
      </c>
      <c r="J40" s="18" t="s">
        <v>314</v>
      </c>
      <c r="K40" s="20">
        <f t="shared" si="2"/>
        <v>44791</v>
      </c>
    </row>
    <row r="41" spans="1:11" ht="187.5" x14ac:dyDescent="0.3">
      <c r="A41" s="16">
        <v>31</v>
      </c>
      <c r="B41" s="17" t="s">
        <v>98</v>
      </c>
      <c r="C41" s="18" t="s">
        <v>127</v>
      </c>
      <c r="D41" s="17" t="s">
        <v>128</v>
      </c>
      <c r="E41" s="18" t="s">
        <v>129</v>
      </c>
      <c r="F41" s="18" t="s">
        <v>130</v>
      </c>
      <c r="G41" s="19">
        <v>185682.27</v>
      </c>
      <c r="H41" s="19">
        <f t="shared" si="0"/>
        <v>185682.27</v>
      </c>
      <c r="I41" s="19">
        <f t="shared" si="1"/>
        <v>0</v>
      </c>
      <c r="J41" s="18" t="s">
        <v>314</v>
      </c>
      <c r="K41" s="20">
        <f t="shared" si="2"/>
        <v>44813</v>
      </c>
    </row>
    <row r="42" spans="1:11" ht="168.75" x14ac:dyDescent="0.3">
      <c r="A42" s="16">
        <v>32</v>
      </c>
      <c r="B42" s="17" t="s">
        <v>74</v>
      </c>
      <c r="C42" s="18" t="s">
        <v>131</v>
      </c>
      <c r="D42" s="17" t="s">
        <v>28</v>
      </c>
      <c r="E42" s="18" t="s">
        <v>132</v>
      </c>
      <c r="F42" s="18" t="s">
        <v>133</v>
      </c>
      <c r="G42" s="19">
        <v>117500</v>
      </c>
      <c r="H42" s="19">
        <f t="shared" si="0"/>
        <v>117500</v>
      </c>
      <c r="I42" s="19">
        <f t="shared" si="1"/>
        <v>0</v>
      </c>
      <c r="J42" s="18" t="s">
        <v>314</v>
      </c>
      <c r="K42" s="20">
        <f t="shared" si="2"/>
        <v>44792</v>
      </c>
    </row>
    <row r="43" spans="1:11" ht="112.5" x14ac:dyDescent="0.3">
      <c r="A43" s="16">
        <v>33</v>
      </c>
      <c r="B43" s="17" t="s">
        <v>91</v>
      </c>
      <c r="C43" s="18" t="s">
        <v>134</v>
      </c>
      <c r="D43" s="17" t="s">
        <v>135</v>
      </c>
      <c r="E43" s="18" t="s">
        <v>136</v>
      </c>
      <c r="F43" s="18" t="s">
        <v>137</v>
      </c>
      <c r="G43" s="19">
        <v>36577.64</v>
      </c>
      <c r="H43" s="19">
        <f t="shared" si="0"/>
        <v>36577.64</v>
      </c>
      <c r="I43" s="19">
        <f t="shared" si="1"/>
        <v>0</v>
      </c>
      <c r="J43" s="18" t="s">
        <v>314</v>
      </c>
      <c r="K43" s="20">
        <f t="shared" si="2"/>
        <v>44793</v>
      </c>
    </row>
    <row r="44" spans="1:11" ht="112.5" x14ac:dyDescent="0.3">
      <c r="A44" s="16">
        <v>34</v>
      </c>
      <c r="B44" s="17" t="s">
        <v>55</v>
      </c>
      <c r="C44" s="18" t="s">
        <v>138</v>
      </c>
      <c r="D44" s="17" t="s">
        <v>135</v>
      </c>
      <c r="E44" s="18" t="s">
        <v>139</v>
      </c>
      <c r="F44" s="18" t="s">
        <v>140</v>
      </c>
      <c r="G44" s="19">
        <v>110500</v>
      </c>
      <c r="H44" s="19">
        <f t="shared" si="0"/>
        <v>110500</v>
      </c>
      <c r="I44" s="19">
        <f t="shared" si="1"/>
        <v>0</v>
      </c>
      <c r="J44" s="18" t="s">
        <v>314</v>
      </c>
      <c r="K44" s="20">
        <f t="shared" si="2"/>
        <v>44819</v>
      </c>
    </row>
    <row r="45" spans="1:11" ht="112.5" x14ac:dyDescent="0.3">
      <c r="A45" s="16">
        <v>35</v>
      </c>
      <c r="B45" s="17" t="s">
        <v>55</v>
      </c>
      <c r="C45" s="18" t="s">
        <v>138</v>
      </c>
      <c r="D45" s="17" t="s">
        <v>141</v>
      </c>
      <c r="E45" s="18" t="s">
        <v>139</v>
      </c>
      <c r="F45" s="18" t="s">
        <v>140</v>
      </c>
      <c r="G45" s="19">
        <v>110500</v>
      </c>
      <c r="H45" s="19">
        <f t="shared" si="0"/>
        <v>110500</v>
      </c>
      <c r="I45" s="19">
        <f t="shared" si="1"/>
        <v>0</v>
      </c>
      <c r="J45" s="18" t="s">
        <v>314</v>
      </c>
      <c r="K45" s="20">
        <f t="shared" si="2"/>
        <v>44819</v>
      </c>
    </row>
    <row r="46" spans="1:11" ht="150" x14ac:dyDescent="0.3">
      <c r="A46" s="16">
        <v>36</v>
      </c>
      <c r="B46" s="17" t="s">
        <v>55</v>
      </c>
      <c r="C46" s="18" t="s">
        <v>142</v>
      </c>
      <c r="D46" s="17" t="s">
        <v>143</v>
      </c>
      <c r="E46" s="18" t="s">
        <v>139</v>
      </c>
      <c r="F46" s="18" t="s">
        <v>144</v>
      </c>
      <c r="G46" s="19">
        <v>64500</v>
      </c>
      <c r="H46" s="19">
        <f t="shared" si="0"/>
        <v>64500</v>
      </c>
      <c r="I46" s="19">
        <f t="shared" si="1"/>
        <v>0</v>
      </c>
      <c r="J46" s="18" t="s">
        <v>314</v>
      </c>
      <c r="K46" s="20">
        <f t="shared" si="2"/>
        <v>44819</v>
      </c>
    </row>
    <row r="47" spans="1:11" ht="131.25" x14ac:dyDescent="0.3">
      <c r="A47" s="16">
        <v>37</v>
      </c>
      <c r="B47" s="17" t="s">
        <v>26</v>
      </c>
      <c r="C47" s="18" t="s">
        <v>145</v>
      </c>
      <c r="D47" s="17" t="s">
        <v>146</v>
      </c>
      <c r="E47" s="18" t="s">
        <v>139</v>
      </c>
      <c r="F47" s="18" t="s">
        <v>147</v>
      </c>
      <c r="G47" s="19">
        <v>84500</v>
      </c>
      <c r="H47" s="19">
        <f t="shared" si="0"/>
        <v>84500</v>
      </c>
      <c r="I47" s="19">
        <f t="shared" si="1"/>
        <v>0</v>
      </c>
      <c r="J47" s="18" t="s">
        <v>314</v>
      </c>
      <c r="K47" s="20">
        <f t="shared" si="2"/>
        <v>44791</v>
      </c>
    </row>
    <row r="48" spans="1:11" ht="150" x14ac:dyDescent="0.3">
      <c r="A48" s="16">
        <v>38</v>
      </c>
      <c r="B48" s="17" t="s">
        <v>34</v>
      </c>
      <c r="C48" s="18" t="s">
        <v>148</v>
      </c>
      <c r="D48" s="17" t="s">
        <v>80</v>
      </c>
      <c r="E48" s="18" t="s">
        <v>139</v>
      </c>
      <c r="F48" s="18" t="s">
        <v>149</v>
      </c>
      <c r="G48" s="19">
        <v>950000</v>
      </c>
      <c r="H48" s="19">
        <f t="shared" si="0"/>
        <v>950000</v>
      </c>
      <c r="I48" s="19">
        <f t="shared" si="1"/>
        <v>0</v>
      </c>
      <c r="J48" s="18" t="s">
        <v>314</v>
      </c>
      <c r="K48" s="20">
        <f t="shared" si="2"/>
        <v>44803</v>
      </c>
    </row>
    <row r="49" spans="1:11" ht="150" x14ac:dyDescent="0.3">
      <c r="A49" s="16">
        <v>39</v>
      </c>
      <c r="B49" s="17" t="s">
        <v>150</v>
      </c>
      <c r="C49" s="18" t="s">
        <v>151</v>
      </c>
      <c r="D49" s="17" t="s">
        <v>117</v>
      </c>
      <c r="E49" s="18" t="s">
        <v>152</v>
      </c>
      <c r="F49" s="18" t="s">
        <v>153</v>
      </c>
      <c r="G49" s="19">
        <v>72330</v>
      </c>
      <c r="H49" s="19">
        <f t="shared" si="0"/>
        <v>72330</v>
      </c>
      <c r="I49" s="19">
        <f t="shared" si="1"/>
        <v>0</v>
      </c>
      <c r="J49" s="18" t="s">
        <v>314</v>
      </c>
      <c r="K49" s="20">
        <f t="shared" si="2"/>
        <v>44810</v>
      </c>
    </row>
    <row r="50" spans="1:11" ht="150" x14ac:dyDescent="0.3">
      <c r="A50" s="16">
        <v>40</v>
      </c>
      <c r="B50" s="17" t="s">
        <v>80</v>
      </c>
      <c r="C50" s="18" t="s">
        <v>154</v>
      </c>
      <c r="D50" s="17" t="s">
        <v>28</v>
      </c>
      <c r="E50" s="18" t="s">
        <v>155</v>
      </c>
      <c r="F50" s="18" t="s">
        <v>156</v>
      </c>
      <c r="G50" s="19">
        <v>262176.19</v>
      </c>
      <c r="H50" s="19">
        <f t="shared" si="0"/>
        <v>262176.19</v>
      </c>
      <c r="I50" s="19">
        <f t="shared" si="1"/>
        <v>0</v>
      </c>
      <c r="J50" s="18" t="s">
        <v>314</v>
      </c>
      <c r="K50" s="20">
        <f t="shared" si="2"/>
        <v>44789</v>
      </c>
    </row>
    <row r="51" spans="1:11" ht="225" x14ac:dyDescent="0.3">
      <c r="A51" s="16">
        <v>41</v>
      </c>
      <c r="B51" s="17" t="s">
        <v>55</v>
      </c>
      <c r="C51" s="18" t="s">
        <v>157</v>
      </c>
      <c r="D51" s="17" t="s">
        <v>103</v>
      </c>
      <c r="E51" s="18" t="s">
        <v>155</v>
      </c>
      <c r="F51" s="18" t="s">
        <v>158</v>
      </c>
      <c r="G51" s="19">
        <v>76660.12</v>
      </c>
      <c r="H51" s="19">
        <f t="shared" si="0"/>
        <v>76660.12</v>
      </c>
      <c r="I51" s="19">
        <f t="shared" si="1"/>
        <v>0</v>
      </c>
      <c r="J51" s="18" t="s">
        <v>314</v>
      </c>
      <c r="K51" s="20">
        <f t="shared" si="2"/>
        <v>44819</v>
      </c>
    </row>
    <row r="52" spans="1:11" ht="187.5" x14ac:dyDescent="0.3">
      <c r="A52" s="16">
        <v>42</v>
      </c>
      <c r="B52" s="17" t="s">
        <v>21</v>
      </c>
      <c r="C52" s="18" t="s">
        <v>159</v>
      </c>
      <c r="D52" s="17" t="s">
        <v>160</v>
      </c>
      <c r="E52" s="18" t="s">
        <v>161</v>
      </c>
      <c r="F52" s="18" t="s">
        <v>162</v>
      </c>
      <c r="G52" s="19">
        <v>4734.16</v>
      </c>
      <c r="H52" s="19">
        <f t="shared" si="0"/>
        <v>4734.16</v>
      </c>
      <c r="I52" s="19">
        <f t="shared" si="1"/>
        <v>0</v>
      </c>
      <c r="J52" s="18" t="s">
        <v>314</v>
      </c>
      <c r="K52" s="20">
        <f t="shared" si="2"/>
        <v>44790</v>
      </c>
    </row>
    <row r="53" spans="1:11" ht="168.75" x14ac:dyDescent="0.3">
      <c r="A53" s="16">
        <v>43</v>
      </c>
      <c r="B53" s="17" t="s">
        <v>55</v>
      </c>
      <c r="C53" s="18" t="s">
        <v>163</v>
      </c>
      <c r="D53" s="17" t="s">
        <v>164</v>
      </c>
      <c r="E53" s="18" t="s">
        <v>165</v>
      </c>
      <c r="F53" s="18" t="s">
        <v>166</v>
      </c>
      <c r="G53" s="19">
        <v>33948</v>
      </c>
      <c r="H53" s="19">
        <f t="shared" si="0"/>
        <v>33948</v>
      </c>
      <c r="I53" s="19">
        <f t="shared" si="1"/>
        <v>0</v>
      </c>
      <c r="J53" s="18" t="s">
        <v>314</v>
      </c>
      <c r="K53" s="20">
        <f t="shared" si="2"/>
        <v>44819</v>
      </c>
    </row>
    <row r="54" spans="1:11" ht="150" x14ac:dyDescent="0.3">
      <c r="A54" s="16">
        <v>44</v>
      </c>
      <c r="B54" s="17" t="s">
        <v>26</v>
      </c>
      <c r="C54" s="18" t="s">
        <v>167</v>
      </c>
      <c r="D54" s="17" t="s">
        <v>160</v>
      </c>
      <c r="E54" s="18" t="s">
        <v>168</v>
      </c>
      <c r="F54" s="18" t="s">
        <v>169</v>
      </c>
      <c r="G54" s="19">
        <v>110050</v>
      </c>
      <c r="H54" s="19">
        <f t="shared" si="0"/>
        <v>110050</v>
      </c>
      <c r="I54" s="19">
        <f t="shared" si="1"/>
        <v>0</v>
      </c>
      <c r="J54" s="18" t="s">
        <v>314</v>
      </c>
      <c r="K54" s="20">
        <f t="shared" si="2"/>
        <v>44791</v>
      </c>
    </row>
    <row r="55" spans="1:11" ht="187.5" x14ac:dyDescent="0.3">
      <c r="A55" s="16">
        <v>45</v>
      </c>
      <c r="B55" s="17" t="s">
        <v>170</v>
      </c>
      <c r="C55" s="18" t="s">
        <v>171</v>
      </c>
      <c r="D55" s="17" t="s">
        <v>100</v>
      </c>
      <c r="E55" s="18" t="s">
        <v>172</v>
      </c>
      <c r="F55" s="18" t="s">
        <v>173</v>
      </c>
      <c r="G55" s="19">
        <v>71700</v>
      </c>
      <c r="H55" s="19">
        <f t="shared" si="0"/>
        <v>71700</v>
      </c>
      <c r="I55" s="19">
        <f t="shared" si="1"/>
        <v>0</v>
      </c>
      <c r="J55" s="18" t="s">
        <v>314</v>
      </c>
      <c r="K55" s="20">
        <f t="shared" si="2"/>
        <v>44805</v>
      </c>
    </row>
    <row r="56" spans="1:11" ht="150" x14ac:dyDescent="0.3">
      <c r="A56" s="16">
        <v>46</v>
      </c>
      <c r="B56" s="17" t="s">
        <v>111</v>
      </c>
      <c r="C56" s="18" t="s">
        <v>174</v>
      </c>
      <c r="D56" s="17" t="s">
        <v>175</v>
      </c>
      <c r="E56" s="18" t="s">
        <v>176</v>
      </c>
      <c r="F56" s="18" t="s">
        <v>177</v>
      </c>
      <c r="G56" s="19">
        <v>95999.96</v>
      </c>
      <c r="H56" s="19">
        <f t="shared" si="0"/>
        <v>95999.96</v>
      </c>
      <c r="I56" s="19">
        <f t="shared" si="1"/>
        <v>0</v>
      </c>
      <c r="J56" s="18" t="s">
        <v>314</v>
      </c>
      <c r="K56" s="20">
        <f t="shared" si="2"/>
        <v>44800</v>
      </c>
    </row>
    <row r="57" spans="1:11" ht="150" x14ac:dyDescent="0.3">
      <c r="A57" s="16">
        <v>47</v>
      </c>
      <c r="B57" s="17" t="s">
        <v>111</v>
      </c>
      <c r="C57" s="18" t="s">
        <v>174</v>
      </c>
      <c r="D57" s="17" t="s">
        <v>178</v>
      </c>
      <c r="E57" s="18" t="s">
        <v>176</v>
      </c>
      <c r="F57" s="18" t="s">
        <v>177</v>
      </c>
      <c r="G57" s="19">
        <v>95999.96</v>
      </c>
      <c r="H57" s="19">
        <f t="shared" si="0"/>
        <v>95999.96</v>
      </c>
      <c r="I57" s="19">
        <f t="shared" si="1"/>
        <v>0</v>
      </c>
      <c r="J57" s="18" t="s">
        <v>314</v>
      </c>
      <c r="K57" s="20">
        <f t="shared" si="2"/>
        <v>44800</v>
      </c>
    </row>
    <row r="58" spans="1:11" ht="112.5" x14ac:dyDescent="0.3">
      <c r="A58" s="16">
        <v>48</v>
      </c>
      <c r="B58" s="17" t="s">
        <v>21</v>
      </c>
      <c r="C58" s="18" t="s">
        <v>179</v>
      </c>
      <c r="D58" s="17" t="s">
        <v>28</v>
      </c>
      <c r="E58" s="18" t="s">
        <v>180</v>
      </c>
      <c r="F58" s="18" t="s">
        <v>181</v>
      </c>
      <c r="G58" s="19">
        <v>61950</v>
      </c>
      <c r="H58" s="19">
        <f t="shared" si="0"/>
        <v>61950</v>
      </c>
      <c r="I58" s="19">
        <f t="shared" si="1"/>
        <v>0</v>
      </c>
      <c r="J58" s="18" t="s">
        <v>314</v>
      </c>
      <c r="K58" s="20">
        <f t="shared" si="2"/>
        <v>44790</v>
      </c>
    </row>
    <row r="59" spans="1:11" ht="150" x14ac:dyDescent="0.3">
      <c r="A59" s="16">
        <v>49</v>
      </c>
      <c r="B59" s="17" t="s">
        <v>111</v>
      </c>
      <c r="C59" s="18" t="s">
        <v>182</v>
      </c>
      <c r="D59" s="17" t="s">
        <v>183</v>
      </c>
      <c r="E59" s="18" t="s">
        <v>184</v>
      </c>
      <c r="F59" s="18" t="s">
        <v>185</v>
      </c>
      <c r="G59" s="19">
        <v>88423.3</v>
      </c>
      <c r="H59" s="19">
        <f t="shared" si="0"/>
        <v>88423.3</v>
      </c>
      <c r="I59" s="19">
        <f t="shared" si="1"/>
        <v>0</v>
      </c>
      <c r="J59" s="18" t="s">
        <v>314</v>
      </c>
      <c r="K59" s="20">
        <f t="shared" si="2"/>
        <v>44800</v>
      </c>
    </row>
    <row r="60" spans="1:11" ht="112.5" x14ac:dyDescent="0.3">
      <c r="A60" s="16">
        <v>50</v>
      </c>
      <c r="B60" s="17" t="s">
        <v>55</v>
      </c>
      <c r="C60" s="18" t="s">
        <v>186</v>
      </c>
      <c r="D60" s="17" t="s">
        <v>103</v>
      </c>
      <c r="E60" s="18" t="s">
        <v>187</v>
      </c>
      <c r="F60" s="18" t="s">
        <v>188</v>
      </c>
      <c r="G60" s="19">
        <v>5699.4</v>
      </c>
      <c r="H60" s="19">
        <f t="shared" si="0"/>
        <v>5699.4</v>
      </c>
      <c r="I60" s="19">
        <f t="shared" si="1"/>
        <v>0</v>
      </c>
      <c r="J60" s="18" t="s">
        <v>314</v>
      </c>
      <c r="K60" s="20">
        <f t="shared" si="2"/>
        <v>44819</v>
      </c>
    </row>
    <row r="61" spans="1:11" ht="150" x14ac:dyDescent="0.3">
      <c r="A61" s="16">
        <v>51</v>
      </c>
      <c r="B61" s="17" t="s">
        <v>120</v>
      </c>
      <c r="C61" s="18" t="s">
        <v>189</v>
      </c>
      <c r="D61" s="17" t="s">
        <v>190</v>
      </c>
      <c r="E61" s="18" t="s">
        <v>191</v>
      </c>
      <c r="F61" s="18" t="s">
        <v>192</v>
      </c>
      <c r="G61" s="19">
        <v>104400</v>
      </c>
      <c r="H61" s="19">
        <f t="shared" si="0"/>
        <v>104400</v>
      </c>
      <c r="I61" s="19">
        <f t="shared" si="1"/>
        <v>0</v>
      </c>
      <c r="J61" s="18" t="s">
        <v>314</v>
      </c>
      <c r="K61" s="20">
        <f t="shared" si="2"/>
        <v>44807</v>
      </c>
    </row>
    <row r="62" spans="1:11" ht="150" x14ac:dyDescent="0.3">
      <c r="A62" s="16">
        <v>52</v>
      </c>
      <c r="B62" s="17" t="s">
        <v>120</v>
      </c>
      <c r="C62" s="18" t="s">
        <v>189</v>
      </c>
      <c r="D62" s="17" t="s">
        <v>193</v>
      </c>
      <c r="E62" s="18" t="s">
        <v>191</v>
      </c>
      <c r="F62" s="18" t="s">
        <v>192</v>
      </c>
      <c r="G62" s="19">
        <v>29700</v>
      </c>
      <c r="H62" s="19">
        <f t="shared" si="0"/>
        <v>29700</v>
      </c>
      <c r="I62" s="19">
        <f t="shared" si="1"/>
        <v>0</v>
      </c>
      <c r="J62" s="18" t="s">
        <v>314</v>
      </c>
      <c r="K62" s="20">
        <f t="shared" si="2"/>
        <v>44807</v>
      </c>
    </row>
    <row r="63" spans="1:11" ht="243.75" x14ac:dyDescent="0.3">
      <c r="A63" s="16">
        <v>53</v>
      </c>
      <c r="B63" s="17" t="s">
        <v>170</v>
      </c>
      <c r="C63" s="18" t="s">
        <v>194</v>
      </c>
      <c r="D63" s="17" t="s">
        <v>36</v>
      </c>
      <c r="E63" s="18" t="s">
        <v>195</v>
      </c>
      <c r="F63" s="18" t="s">
        <v>196</v>
      </c>
      <c r="G63" s="19">
        <v>911291.06</v>
      </c>
      <c r="H63" s="19">
        <f t="shared" si="0"/>
        <v>911291.06</v>
      </c>
      <c r="I63" s="19">
        <f t="shared" si="1"/>
        <v>0</v>
      </c>
      <c r="J63" s="18" t="s">
        <v>314</v>
      </c>
      <c r="K63" s="20">
        <f t="shared" si="2"/>
        <v>44805</v>
      </c>
    </row>
    <row r="64" spans="1:11" ht="225" x14ac:dyDescent="0.3">
      <c r="A64" s="16">
        <v>54</v>
      </c>
      <c r="B64" s="17" t="s">
        <v>120</v>
      </c>
      <c r="C64" s="18" t="s">
        <v>197</v>
      </c>
      <c r="D64" s="17" t="s">
        <v>36</v>
      </c>
      <c r="E64" s="18" t="s">
        <v>195</v>
      </c>
      <c r="F64" s="18" t="s">
        <v>198</v>
      </c>
      <c r="G64" s="19">
        <v>844734</v>
      </c>
      <c r="H64" s="19">
        <f t="shared" si="0"/>
        <v>844734</v>
      </c>
      <c r="I64" s="19">
        <f t="shared" si="1"/>
        <v>0</v>
      </c>
      <c r="J64" s="18" t="s">
        <v>314</v>
      </c>
      <c r="K64" s="20">
        <f t="shared" si="2"/>
        <v>44807</v>
      </c>
    </row>
    <row r="65" spans="1:11" ht="225" x14ac:dyDescent="0.3">
      <c r="A65" s="16">
        <v>55</v>
      </c>
      <c r="B65" s="17" t="s">
        <v>150</v>
      </c>
      <c r="C65" s="18" t="s">
        <v>199</v>
      </c>
      <c r="D65" s="17" t="s">
        <v>141</v>
      </c>
      <c r="E65" s="18" t="s">
        <v>195</v>
      </c>
      <c r="F65" s="18" t="s">
        <v>200</v>
      </c>
      <c r="G65" s="19">
        <v>297571.43</v>
      </c>
      <c r="H65" s="19">
        <f t="shared" si="0"/>
        <v>297571.43</v>
      </c>
      <c r="I65" s="19">
        <f t="shared" si="1"/>
        <v>0</v>
      </c>
      <c r="J65" s="18" t="s">
        <v>314</v>
      </c>
      <c r="K65" s="20">
        <f t="shared" si="2"/>
        <v>44810</v>
      </c>
    </row>
    <row r="66" spans="1:11" ht="243.75" x14ac:dyDescent="0.3">
      <c r="A66" s="16">
        <v>56</v>
      </c>
      <c r="B66" s="17" t="s">
        <v>170</v>
      </c>
      <c r="C66" s="18" t="s">
        <v>201</v>
      </c>
      <c r="D66" s="17" t="s">
        <v>100</v>
      </c>
      <c r="E66" s="18" t="s">
        <v>202</v>
      </c>
      <c r="F66" s="18" t="s">
        <v>203</v>
      </c>
      <c r="G66" s="19">
        <v>15555.55</v>
      </c>
      <c r="H66" s="19">
        <f t="shared" si="0"/>
        <v>15555.55</v>
      </c>
      <c r="I66" s="19">
        <f t="shared" si="1"/>
        <v>0</v>
      </c>
      <c r="J66" s="18" t="s">
        <v>314</v>
      </c>
      <c r="K66" s="20">
        <f t="shared" si="2"/>
        <v>44805</v>
      </c>
    </row>
    <row r="67" spans="1:11" ht="187.5" x14ac:dyDescent="0.3">
      <c r="A67" s="16">
        <v>57</v>
      </c>
      <c r="B67" s="17" t="s">
        <v>120</v>
      </c>
      <c r="C67" s="18" t="s">
        <v>204</v>
      </c>
      <c r="D67" s="17" t="s">
        <v>205</v>
      </c>
      <c r="E67" s="18" t="s">
        <v>206</v>
      </c>
      <c r="F67" s="18" t="s">
        <v>207</v>
      </c>
      <c r="G67" s="19">
        <v>68080</v>
      </c>
      <c r="H67" s="19">
        <f t="shared" si="0"/>
        <v>68080</v>
      </c>
      <c r="I67" s="19">
        <f t="shared" si="1"/>
        <v>0</v>
      </c>
      <c r="J67" s="18" t="s">
        <v>314</v>
      </c>
      <c r="K67" s="20">
        <f t="shared" si="2"/>
        <v>44807</v>
      </c>
    </row>
    <row r="68" spans="1:11" ht="187.5" x14ac:dyDescent="0.3">
      <c r="A68" s="16">
        <v>58</v>
      </c>
      <c r="B68" s="17" t="s">
        <v>120</v>
      </c>
      <c r="C68" s="18" t="s">
        <v>204</v>
      </c>
      <c r="D68" s="17" t="s">
        <v>208</v>
      </c>
      <c r="E68" s="18" t="s">
        <v>206</v>
      </c>
      <c r="F68" s="18" t="s">
        <v>207</v>
      </c>
      <c r="G68" s="19">
        <v>94721.58</v>
      </c>
      <c r="H68" s="19">
        <f t="shared" si="0"/>
        <v>94721.58</v>
      </c>
      <c r="I68" s="19">
        <f t="shared" si="1"/>
        <v>0</v>
      </c>
      <c r="J68" s="18" t="s">
        <v>314</v>
      </c>
      <c r="K68" s="20">
        <f t="shared" si="2"/>
        <v>44807</v>
      </c>
    </row>
    <row r="69" spans="1:11" ht="187.5" x14ac:dyDescent="0.3">
      <c r="A69" s="16">
        <v>59</v>
      </c>
      <c r="B69" s="17" t="s">
        <v>120</v>
      </c>
      <c r="C69" s="18" t="s">
        <v>204</v>
      </c>
      <c r="D69" s="17" t="s">
        <v>209</v>
      </c>
      <c r="E69" s="18" t="s">
        <v>206</v>
      </c>
      <c r="F69" s="18" t="s">
        <v>207</v>
      </c>
      <c r="G69" s="19">
        <v>59603.199999999997</v>
      </c>
      <c r="H69" s="19">
        <f t="shared" si="0"/>
        <v>59603.199999999997</v>
      </c>
      <c r="I69" s="19">
        <f t="shared" si="1"/>
        <v>0</v>
      </c>
      <c r="J69" s="18" t="s">
        <v>314</v>
      </c>
      <c r="K69" s="20">
        <f t="shared" si="2"/>
        <v>44807</v>
      </c>
    </row>
    <row r="70" spans="1:11" ht="187.5" x14ac:dyDescent="0.3">
      <c r="A70" s="16">
        <v>60</v>
      </c>
      <c r="B70" s="17" t="s">
        <v>120</v>
      </c>
      <c r="C70" s="18" t="s">
        <v>204</v>
      </c>
      <c r="D70" s="17" t="s">
        <v>18</v>
      </c>
      <c r="E70" s="18" t="s">
        <v>206</v>
      </c>
      <c r="F70" s="18" t="s">
        <v>207</v>
      </c>
      <c r="G70" s="19">
        <v>75680</v>
      </c>
      <c r="H70" s="19">
        <f t="shared" si="0"/>
        <v>75680</v>
      </c>
      <c r="I70" s="19">
        <f t="shared" si="1"/>
        <v>0</v>
      </c>
      <c r="J70" s="18" t="s">
        <v>314</v>
      </c>
      <c r="K70" s="20">
        <f t="shared" si="2"/>
        <v>44807</v>
      </c>
    </row>
    <row r="71" spans="1:11" ht="187.5" x14ac:dyDescent="0.3">
      <c r="A71" s="16">
        <v>61</v>
      </c>
      <c r="B71" s="17" t="s">
        <v>120</v>
      </c>
      <c r="C71" s="18" t="s">
        <v>204</v>
      </c>
      <c r="D71" s="17" t="s">
        <v>146</v>
      </c>
      <c r="E71" s="18" t="s">
        <v>206</v>
      </c>
      <c r="F71" s="18" t="s">
        <v>207</v>
      </c>
      <c r="G71" s="19">
        <v>133413.43</v>
      </c>
      <c r="H71" s="19">
        <f t="shared" si="0"/>
        <v>133413.43</v>
      </c>
      <c r="I71" s="19">
        <f t="shared" si="1"/>
        <v>0</v>
      </c>
      <c r="J71" s="18" t="s">
        <v>314</v>
      </c>
      <c r="K71" s="20">
        <f t="shared" si="2"/>
        <v>44807</v>
      </c>
    </row>
    <row r="72" spans="1:11" ht="187.5" x14ac:dyDescent="0.3">
      <c r="A72" s="16">
        <v>62</v>
      </c>
      <c r="B72" s="17" t="s">
        <v>120</v>
      </c>
      <c r="C72" s="18" t="s">
        <v>204</v>
      </c>
      <c r="D72" s="17" t="s">
        <v>210</v>
      </c>
      <c r="E72" s="18" t="s">
        <v>206</v>
      </c>
      <c r="F72" s="18" t="s">
        <v>207</v>
      </c>
      <c r="G72" s="19">
        <v>33505.919999999998</v>
      </c>
      <c r="H72" s="19">
        <f t="shared" si="0"/>
        <v>33505.919999999998</v>
      </c>
      <c r="I72" s="19">
        <f t="shared" si="1"/>
        <v>0</v>
      </c>
      <c r="J72" s="18" t="s">
        <v>314</v>
      </c>
      <c r="K72" s="20">
        <f t="shared" si="2"/>
        <v>44807</v>
      </c>
    </row>
    <row r="73" spans="1:11" ht="168.75" x14ac:dyDescent="0.3">
      <c r="A73" s="16">
        <v>63</v>
      </c>
      <c r="B73" s="17" t="s">
        <v>26</v>
      </c>
      <c r="C73" s="18" t="s">
        <v>211</v>
      </c>
      <c r="D73" s="17" t="s">
        <v>125</v>
      </c>
      <c r="E73" s="18" t="s">
        <v>212</v>
      </c>
      <c r="F73" s="18" t="s">
        <v>213</v>
      </c>
      <c r="G73" s="19">
        <v>5900</v>
      </c>
      <c r="H73" s="19">
        <f t="shared" si="0"/>
        <v>5900</v>
      </c>
      <c r="I73" s="19">
        <f t="shared" si="1"/>
        <v>0</v>
      </c>
      <c r="J73" s="18" t="s">
        <v>314</v>
      </c>
      <c r="K73" s="20">
        <f t="shared" si="2"/>
        <v>44791</v>
      </c>
    </row>
    <row r="74" spans="1:11" ht="131.25" x14ac:dyDescent="0.3">
      <c r="A74" s="16">
        <v>64</v>
      </c>
      <c r="B74" s="17" t="s">
        <v>111</v>
      </c>
      <c r="C74" s="18" t="s">
        <v>214</v>
      </c>
      <c r="D74" s="17" t="s">
        <v>215</v>
      </c>
      <c r="E74" s="18" t="s">
        <v>216</v>
      </c>
      <c r="F74" s="18" t="s">
        <v>217</v>
      </c>
      <c r="G74" s="19">
        <v>147854</v>
      </c>
      <c r="H74" s="19">
        <f t="shared" si="0"/>
        <v>147854</v>
      </c>
      <c r="I74" s="19">
        <f t="shared" si="1"/>
        <v>0</v>
      </c>
      <c r="J74" s="18" t="s">
        <v>314</v>
      </c>
      <c r="K74" s="20">
        <f t="shared" si="2"/>
        <v>44800</v>
      </c>
    </row>
    <row r="75" spans="1:11" ht="131.25" x14ac:dyDescent="0.3">
      <c r="A75" s="16">
        <v>65</v>
      </c>
      <c r="B75" s="17" t="s">
        <v>55</v>
      </c>
      <c r="C75" s="18" t="s">
        <v>218</v>
      </c>
      <c r="D75" s="17" t="s">
        <v>28</v>
      </c>
      <c r="E75" s="18" t="s">
        <v>219</v>
      </c>
      <c r="F75" s="18" t="s">
        <v>220</v>
      </c>
      <c r="G75" s="19">
        <v>45666</v>
      </c>
      <c r="H75" s="19">
        <f t="shared" si="0"/>
        <v>45666</v>
      </c>
      <c r="I75" s="19">
        <f t="shared" si="1"/>
        <v>0</v>
      </c>
      <c r="J75" s="18" t="s">
        <v>314</v>
      </c>
      <c r="K75" s="20">
        <f t="shared" si="2"/>
        <v>44819</v>
      </c>
    </row>
    <row r="76" spans="1:11" ht="131.25" x14ac:dyDescent="0.3">
      <c r="A76" s="16">
        <v>66</v>
      </c>
      <c r="B76" s="17" t="s">
        <v>55</v>
      </c>
      <c r="C76" s="18" t="s">
        <v>218</v>
      </c>
      <c r="D76" s="17" t="s">
        <v>59</v>
      </c>
      <c r="E76" s="18" t="s">
        <v>219</v>
      </c>
      <c r="F76" s="18" t="s">
        <v>220</v>
      </c>
      <c r="G76" s="19">
        <v>11859</v>
      </c>
      <c r="H76" s="19">
        <f t="shared" ref="H76:H112" si="3">+G76</f>
        <v>11859</v>
      </c>
      <c r="I76" s="19">
        <f t="shared" ref="I76:I112" si="4">+G76-H76</f>
        <v>0</v>
      </c>
      <c r="J76" s="18" t="s">
        <v>314</v>
      </c>
      <c r="K76" s="20">
        <f t="shared" ref="K76:K112" si="5">+B76+15</f>
        <v>44819</v>
      </c>
    </row>
    <row r="77" spans="1:11" ht="131.25" x14ac:dyDescent="0.3">
      <c r="A77" s="16">
        <v>67</v>
      </c>
      <c r="B77" s="17" t="s">
        <v>55</v>
      </c>
      <c r="C77" s="18" t="s">
        <v>218</v>
      </c>
      <c r="D77" s="17" t="s">
        <v>221</v>
      </c>
      <c r="E77" s="18" t="s">
        <v>219</v>
      </c>
      <c r="F77" s="18" t="s">
        <v>220</v>
      </c>
      <c r="G77" s="19">
        <v>14396</v>
      </c>
      <c r="H77" s="19">
        <f t="shared" si="3"/>
        <v>14396</v>
      </c>
      <c r="I77" s="19">
        <f t="shared" si="4"/>
        <v>0</v>
      </c>
      <c r="J77" s="18" t="s">
        <v>314</v>
      </c>
      <c r="K77" s="20">
        <f t="shared" si="5"/>
        <v>44819</v>
      </c>
    </row>
    <row r="78" spans="1:11" ht="131.25" x14ac:dyDescent="0.3">
      <c r="A78" s="16">
        <v>68</v>
      </c>
      <c r="B78" s="17" t="s">
        <v>55</v>
      </c>
      <c r="C78" s="18" t="s">
        <v>218</v>
      </c>
      <c r="D78" s="17" t="s">
        <v>222</v>
      </c>
      <c r="E78" s="18" t="s">
        <v>219</v>
      </c>
      <c r="F78" s="18" t="s">
        <v>220</v>
      </c>
      <c r="G78" s="19">
        <v>34367.5</v>
      </c>
      <c r="H78" s="19">
        <f t="shared" si="3"/>
        <v>34367.5</v>
      </c>
      <c r="I78" s="19">
        <f t="shared" si="4"/>
        <v>0</v>
      </c>
      <c r="J78" s="18" t="s">
        <v>314</v>
      </c>
      <c r="K78" s="20">
        <f t="shared" si="5"/>
        <v>44819</v>
      </c>
    </row>
    <row r="79" spans="1:11" ht="131.25" x14ac:dyDescent="0.3">
      <c r="A79" s="16">
        <v>69</v>
      </c>
      <c r="B79" s="17" t="s">
        <v>55</v>
      </c>
      <c r="C79" s="18" t="s">
        <v>218</v>
      </c>
      <c r="D79" s="17" t="s">
        <v>109</v>
      </c>
      <c r="E79" s="18" t="s">
        <v>219</v>
      </c>
      <c r="F79" s="18" t="s">
        <v>220</v>
      </c>
      <c r="G79" s="19">
        <v>93102</v>
      </c>
      <c r="H79" s="19">
        <f t="shared" si="3"/>
        <v>93102</v>
      </c>
      <c r="I79" s="19">
        <f t="shared" si="4"/>
        <v>0</v>
      </c>
      <c r="J79" s="18" t="s">
        <v>314</v>
      </c>
      <c r="K79" s="20">
        <f t="shared" si="5"/>
        <v>44819</v>
      </c>
    </row>
    <row r="80" spans="1:11" ht="150" x14ac:dyDescent="0.3">
      <c r="A80" s="16">
        <v>70</v>
      </c>
      <c r="B80" s="17" t="s">
        <v>170</v>
      </c>
      <c r="C80" s="18" t="s">
        <v>223</v>
      </c>
      <c r="D80" s="17" t="s">
        <v>71</v>
      </c>
      <c r="E80" s="18" t="s">
        <v>219</v>
      </c>
      <c r="F80" s="18" t="s">
        <v>224</v>
      </c>
      <c r="G80" s="19">
        <v>29323</v>
      </c>
      <c r="H80" s="19">
        <f t="shared" si="3"/>
        <v>29323</v>
      </c>
      <c r="I80" s="19">
        <f t="shared" si="4"/>
        <v>0</v>
      </c>
      <c r="J80" s="18" t="s">
        <v>314</v>
      </c>
      <c r="K80" s="20">
        <f t="shared" si="5"/>
        <v>44805</v>
      </c>
    </row>
    <row r="81" spans="1:11" ht="225" x14ac:dyDescent="0.3">
      <c r="A81" s="16">
        <v>71</v>
      </c>
      <c r="B81" s="17" t="s">
        <v>55</v>
      </c>
      <c r="C81" s="18" t="s">
        <v>225</v>
      </c>
      <c r="D81" s="17" t="s">
        <v>226</v>
      </c>
      <c r="E81" s="18" t="s">
        <v>219</v>
      </c>
      <c r="F81" s="18" t="s">
        <v>227</v>
      </c>
      <c r="G81" s="19">
        <v>14278</v>
      </c>
      <c r="H81" s="19">
        <f t="shared" si="3"/>
        <v>14278</v>
      </c>
      <c r="I81" s="19">
        <f t="shared" si="4"/>
        <v>0</v>
      </c>
      <c r="J81" s="18" t="s">
        <v>314</v>
      </c>
      <c r="K81" s="20">
        <f t="shared" si="5"/>
        <v>44819</v>
      </c>
    </row>
    <row r="82" spans="1:11" ht="225" x14ac:dyDescent="0.3">
      <c r="A82" s="16">
        <v>72</v>
      </c>
      <c r="B82" s="17" t="s">
        <v>55</v>
      </c>
      <c r="C82" s="18" t="s">
        <v>225</v>
      </c>
      <c r="D82" s="17" t="s">
        <v>45</v>
      </c>
      <c r="E82" s="18" t="s">
        <v>219</v>
      </c>
      <c r="F82" s="18" t="s">
        <v>227</v>
      </c>
      <c r="G82" s="19">
        <v>74425</v>
      </c>
      <c r="H82" s="19">
        <f t="shared" si="3"/>
        <v>74425</v>
      </c>
      <c r="I82" s="19">
        <f t="shared" si="4"/>
        <v>0</v>
      </c>
      <c r="J82" s="18" t="s">
        <v>314</v>
      </c>
      <c r="K82" s="20">
        <f t="shared" si="5"/>
        <v>44819</v>
      </c>
    </row>
    <row r="83" spans="1:11" ht="225" x14ac:dyDescent="0.3">
      <c r="A83" s="16">
        <v>73</v>
      </c>
      <c r="B83" s="17" t="s">
        <v>55</v>
      </c>
      <c r="C83" s="18" t="s">
        <v>225</v>
      </c>
      <c r="D83" s="17" t="s">
        <v>141</v>
      </c>
      <c r="E83" s="18" t="s">
        <v>219</v>
      </c>
      <c r="F83" s="18" t="s">
        <v>227</v>
      </c>
      <c r="G83" s="19">
        <v>20136.7</v>
      </c>
      <c r="H83" s="19">
        <f t="shared" si="3"/>
        <v>20136.7</v>
      </c>
      <c r="I83" s="19">
        <f t="shared" si="4"/>
        <v>0</v>
      </c>
      <c r="J83" s="18" t="s">
        <v>314</v>
      </c>
      <c r="K83" s="20">
        <f t="shared" si="5"/>
        <v>44819</v>
      </c>
    </row>
    <row r="84" spans="1:11" ht="112.5" x14ac:dyDescent="0.3">
      <c r="A84" s="16">
        <v>74</v>
      </c>
      <c r="B84" s="17" t="s">
        <v>170</v>
      </c>
      <c r="C84" s="18" t="s">
        <v>228</v>
      </c>
      <c r="D84" s="17" t="s">
        <v>28</v>
      </c>
      <c r="E84" s="18" t="s">
        <v>229</v>
      </c>
      <c r="F84" s="18" t="s">
        <v>230</v>
      </c>
      <c r="G84" s="19">
        <v>4493.3500000000004</v>
      </c>
      <c r="H84" s="19">
        <f t="shared" si="3"/>
        <v>4493.3500000000004</v>
      </c>
      <c r="I84" s="19">
        <f t="shared" si="4"/>
        <v>0</v>
      </c>
      <c r="J84" s="18" t="s">
        <v>314</v>
      </c>
      <c r="K84" s="20">
        <f t="shared" si="5"/>
        <v>44805</v>
      </c>
    </row>
    <row r="85" spans="1:11" ht="168.75" x14ac:dyDescent="0.3">
      <c r="A85" s="16">
        <v>75</v>
      </c>
      <c r="B85" s="17" t="s">
        <v>31</v>
      </c>
      <c r="C85" s="18" t="s">
        <v>231</v>
      </c>
      <c r="D85" s="17" t="s">
        <v>232</v>
      </c>
      <c r="E85" s="18" t="s">
        <v>233</v>
      </c>
      <c r="F85" s="18" t="s">
        <v>234</v>
      </c>
      <c r="G85" s="19">
        <v>13755</v>
      </c>
      <c r="H85" s="19">
        <f t="shared" si="3"/>
        <v>13755</v>
      </c>
      <c r="I85" s="19">
        <f t="shared" si="4"/>
        <v>0</v>
      </c>
      <c r="J85" s="18" t="s">
        <v>314</v>
      </c>
      <c r="K85" s="20">
        <f t="shared" si="5"/>
        <v>44806</v>
      </c>
    </row>
    <row r="86" spans="1:11" ht="168.75" x14ac:dyDescent="0.3">
      <c r="A86" s="16">
        <v>76</v>
      </c>
      <c r="B86" s="17" t="s">
        <v>91</v>
      </c>
      <c r="C86" s="18" t="s">
        <v>235</v>
      </c>
      <c r="D86" s="17" t="s">
        <v>125</v>
      </c>
      <c r="E86" s="18" t="s">
        <v>236</v>
      </c>
      <c r="F86" s="18" t="s">
        <v>237</v>
      </c>
      <c r="G86" s="19">
        <v>17511.2</v>
      </c>
      <c r="H86" s="19">
        <f t="shared" si="3"/>
        <v>17511.2</v>
      </c>
      <c r="I86" s="19">
        <f t="shared" si="4"/>
        <v>0</v>
      </c>
      <c r="J86" s="18" t="s">
        <v>314</v>
      </c>
      <c r="K86" s="20">
        <f t="shared" si="5"/>
        <v>44793</v>
      </c>
    </row>
    <row r="87" spans="1:11" ht="131.25" x14ac:dyDescent="0.3">
      <c r="A87" s="16">
        <v>77</v>
      </c>
      <c r="B87" s="17" t="s">
        <v>170</v>
      </c>
      <c r="C87" s="18" t="s">
        <v>238</v>
      </c>
      <c r="D87" s="17" t="s">
        <v>85</v>
      </c>
      <c r="E87" s="18" t="s">
        <v>239</v>
      </c>
      <c r="F87" s="18" t="s">
        <v>240</v>
      </c>
      <c r="G87" s="19">
        <v>17293</v>
      </c>
      <c r="H87" s="19">
        <f t="shared" si="3"/>
        <v>17293</v>
      </c>
      <c r="I87" s="19">
        <f t="shared" si="4"/>
        <v>0</v>
      </c>
      <c r="J87" s="18" t="s">
        <v>314</v>
      </c>
      <c r="K87" s="20">
        <f t="shared" si="5"/>
        <v>44805</v>
      </c>
    </row>
    <row r="88" spans="1:11" ht="112.5" x14ac:dyDescent="0.3">
      <c r="A88" s="16">
        <v>78</v>
      </c>
      <c r="B88" s="17" t="s">
        <v>26</v>
      </c>
      <c r="C88" s="18" t="s">
        <v>241</v>
      </c>
      <c r="D88" s="17" t="s">
        <v>85</v>
      </c>
      <c r="E88" s="18" t="s">
        <v>239</v>
      </c>
      <c r="F88" s="18" t="s">
        <v>242</v>
      </c>
      <c r="G88" s="19">
        <v>6960</v>
      </c>
      <c r="H88" s="19">
        <f t="shared" si="3"/>
        <v>6960</v>
      </c>
      <c r="I88" s="19">
        <f t="shared" si="4"/>
        <v>0</v>
      </c>
      <c r="J88" s="18" t="s">
        <v>314</v>
      </c>
      <c r="K88" s="20">
        <f t="shared" si="5"/>
        <v>44791</v>
      </c>
    </row>
    <row r="89" spans="1:11" ht="112.5" x14ac:dyDescent="0.3">
      <c r="A89" s="16">
        <v>79</v>
      </c>
      <c r="B89" s="17" t="s">
        <v>55</v>
      </c>
      <c r="C89" s="18" t="s">
        <v>243</v>
      </c>
      <c r="D89" s="17" t="s">
        <v>193</v>
      </c>
      <c r="E89" s="18" t="s">
        <v>239</v>
      </c>
      <c r="F89" s="18" t="s">
        <v>244</v>
      </c>
      <c r="G89" s="19">
        <v>458285.76</v>
      </c>
      <c r="H89" s="19">
        <f t="shared" si="3"/>
        <v>458285.76</v>
      </c>
      <c r="I89" s="19">
        <f t="shared" si="4"/>
        <v>0</v>
      </c>
      <c r="J89" s="18" t="s">
        <v>314</v>
      </c>
      <c r="K89" s="20">
        <f t="shared" si="5"/>
        <v>44819</v>
      </c>
    </row>
    <row r="90" spans="1:11" ht="206.25" x14ac:dyDescent="0.3">
      <c r="A90" s="16">
        <v>80</v>
      </c>
      <c r="B90" s="17" t="s">
        <v>21</v>
      </c>
      <c r="C90" s="18" t="s">
        <v>245</v>
      </c>
      <c r="D90" s="17" t="s">
        <v>246</v>
      </c>
      <c r="E90" s="18" t="s">
        <v>247</v>
      </c>
      <c r="F90" s="18" t="s">
        <v>248</v>
      </c>
      <c r="G90" s="19">
        <v>55460</v>
      </c>
      <c r="H90" s="19">
        <f t="shared" si="3"/>
        <v>55460</v>
      </c>
      <c r="I90" s="19">
        <f t="shared" si="4"/>
        <v>0</v>
      </c>
      <c r="J90" s="18" t="s">
        <v>314</v>
      </c>
      <c r="K90" s="20">
        <f t="shared" si="5"/>
        <v>44790</v>
      </c>
    </row>
    <row r="91" spans="1:11" ht="168.75" x14ac:dyDescent="0.3">
      <c r="A91" s="16">
        <v>81</v>
      </c>
      <c r="B91" s="17" t="s">
        <v>111</v>
      </c>
      <c r="C91" s="18" t="s">
        <v>249</v>
      </c>
      <c r="D91" s="17" t="s">
        <v>76</v>
      </c>
      <c r="E91" s="18" t="s">
        <v>250</v>
      </c>
      <c r="F91" s="18" t="s">
        <v>251</v>
      </c>
      <c r="G91" s="19">
        <v>18469.900000000001</v>
      </c>
      <c r="H91" s="19">
        <f t="shared" si="3"/>
        <v>18469.900000000001</v>
      </c>
      <c r="I91" s="19">
        <f t="shared" si="4"/>
        <v>0</v>
      </c>
      <c r="J91" s="18" t="s">
        <v>314</v>
      </c>
      <c r="K91" s="20">
        <f t="shared" si="5"/>
        <v>44800</v>
      </c>
    </row>
    <row r="92" spans="1:11" ht="187.5" x14ac:dyDescent="0.3">
      <c r="A92" s="16">
        <v>82</v>
      </c>
      <c r="B92" s="17" t="s">
        <v>74</v>
      </c>
      <c r="C92" s="18" t="s">
        <v>252</v>
      </c>
      <c r="D92" s="17" t="s">
        <v>253</v>
      </c>
      <c r="E92" s="18" t="s">
        <v>250</v>
      </c>
      <c r="F92" s="18" t="s">
        <v>254</v>
      </c>
      <c r="G92" s="19">
        <v>8000</v>
      </c>
      <c r="H92" s="19">
        <f t="shared" si="3"/>
        <v>8000</v>
      </c>
      <c r="I92" s="19">
        <f t="shared" si="4"/>
        <v>0</v>
      </c>
      <c r="J92" s="18" t="s">
        <v>314</v>
      </c>
      <c r="K92" s="20">
        <f t="shared" si="5"/>
        <v>44792</v>
      </c>
    </row>
    <row r="93" spans="1:11" ht="131.25" x14ac:dyDescent="0.3">
      <c r="A93" s="16">
        <v>83</v>
      </c>
      <c r="B93" s="17" t="s">
        <v>111</v>
      </c>
      <c r="C93" s="18" t="s">
        <v>255</v>
      </c>
      <c r="D93" s="17" t="s">
        <v>190</v>
      </c>
      <c r="E93" s="18" t="s">
        <v>256</v>
      </c>
      <c r="F93" s="18" t="s">
        <v>257</v>
      </c>
      <c r="G93" s="19">
        <v>128620</v>
      </c>
      <c r="H93" s="19">
        <f t="shared" si="3"/>
        <v>128620</v>
      </c>
      <c r="I93" s="19">
        <f t="shared" si="4"/>
        <v>0</v>
      </c>
      <c r="J93" s="18" t="s">
        <v>314</v>
      </c>
      <c r="K93" s="20">
        <f t="shared" si="5"/>
        <v>44800</v>
      </c>
    </row>
    <row r="94" spans="1:11" ht="150" x14ac:dyDescent="0.3">
      <c r="A94" s="16">
        <v>84</v>
      </c>
      <c r="B94" s="17" t="s">
        <v>39</v>
      </c>
      <c r="C94" s="18" t="s">
        <v>258</v>
      </c>
      <c r="D94" s="17" t="s">
        <v>117</v>
      </c>
      <c r="E94" s="18" t="s">
        <v>259</v>
      </c>
      <c r="F94" s="18" t="s">
        <v>260</v>
      </c>
      <c r="G94" s="19">
        <v>167875.06</v>
      </c>
      <c r="H94" s="19">
        <f t="shared" si="3"/>
        <v>167875.06</v>
      </c>
      <c r="I94" s="19">
        <f t="shared" si="4"/>
        <v>0</v>
      </c>
      <c r="J94" s="18" t="s">
        <v>314</v>
      </c>
      <c r="K94" s="20">
        <f t="shared" si="5"/>
        <v>44811</v>
      </c>
    </row>
    <row r="95" spans="1:11" ht="206.25" x14ac:dyDescent="0.3">
      <c r="A95" s="16">
        <v>85</v>
      </c>
      <c r="B95" s="17" t="s">
        <v>31</v>
      </c>
      <c r="C95" s="18" t="s">
        <v>261</v>
      </c>
      <c r="D95" s="17" t="s">
        <v>28</v>
      </c>
      <c r="E95" s="18" t="s">
        <v>262</v>
      </c>
      <c r="F95" s="18" t="s">
        <v>263</v>
      </c>
      <c r="G95" s="19">
        <v>125080</v>
      </c>
      <c r="H95" s="19">
        <f t="shared" si="3"/>
        <v>125080</v>
      </c>
      <c r="I95" s="19">
        <f t="shared" si="4"/>
        <v>0</v>
      </c>
      <c r="J95" s="18" t="s">
        <v>314</v>
      </c>
      <c r="K95" s="20">
        <f t="shared" si="5"/>
        <v>44806</v>
      </c>
    </row>
    <row r="96" spans="1:11" ht="243.75" x14ac:dyDescent="0.3">
      <c r="A96" s="16">
        <v>86</v>
      </c>
      <c r="B96" s="17" t="s">
        <v>21</v>
      </c>
      <c r="C96" s="18" t="s">
        <v>264</v>
      </c>
      <c r="D96" s="17" t="s">
        <v>160</v>
      </c>
      <c r="E96" s="18" t="s">
        <v>265</v>
      </c>
      <c r="F96" s="18" t="s">
        <v>266</v>
      </c>
      <c r="G96" s="19">
        <v>58475</v>
      </c>
      <c r="H96" s="19">
        <f t="shared" si="3"/>
        <v>58475</v>
      </c>
      <c r="I96" s="19">
        <f t="shared" si="4"/>
        <v>0</v>
      </c>
      <c r="J96" s="18" t="s">
        <v>314</v>
      </c>
      <c r="K96" s="20">
        <f t="shared" si="5"/>
        <v>44790</v>
      </c>
    </row>
    <row r="97" spans="1:11" ht="243.75" x14ac:dyDescent="0.3">
      <c r="A97" s="16">
        <v>87</v>
      </c>
      <c r="B97" s="17" t="s">
        <v>34</v>
      </c>
      <c r="C97" s="18" t="s">
        <v>267</v>
      </c>
      <c r="D97" s="17" t="s">
        <v>76</v>
      </c>
      <c r="E97" s="18" t="s">
        <v>265</v>
      </c>
      <c r="F97" s="18" t="s">
        <v>268</v>
      </c>
      <c r="G97" s="19">
        <v>23390</v>
      </c>
      <c r="H97" s="19">
        <f t="shared" si="3"/>
        <v>23390</v>
      </c>
      <c r="I97" s="19">
        <f t="shared" si="4"/>
        <v>0</v>
      </c>
      <c r="J97" s="18" t="s">
        <v>314</v>
      </c>
      <c r="K97" s="20">
        <f t="shared" si="5"/>
        <v>44803</v>
      </c>
    </row>
    <row r="98" spans="1:11" ht="168.75" x14ac:dyDescent="0.3">
      <c r="A98" s="16">
        <v>88</v>
      </c>
      <c r="B98" s="17" t="s">
        <v>31</v>
      </c>
      <c r="C98" s="18" t="s">
        <v>269</v>
      </c>
      <c r="D98" s="17" t="s">
        <v>59</v>
      </c>
      <c r="E98" s="18" t="s">
        <v>270</v>
      </c>
      <c r="F98" s="18" t="s">
        <v>271</v>
      </c>
      <c r="G98" s="19">
        <v>75048</v>
      </c>
      <c r="H98" s="19">
        <f t="shared" si="3"/>
        <v>75048</v>
      </c>
      <c r="I98" s="19">
        <f t="shared" si="4"/>
        <v>0</v>
      </c>
      <c r="J98" s="18" t="s">
        <v>314</v>
      </c>
      <c r="K98" s="20">
        <f t="shared" si="5"/>
        <v>44806</v>
      </c>
    </row>
    <row r="99" spans="1:11" ht="131.25" x14ac:dyDescent="0.3">
      <c r="A99" s="16">
        <v>89</v>
      </c>
      <c r="B99" s="17" t="s">
        <v>55</v>
      </c>
      <c r="C99" s="18" t="s">
        <v>272</v>
      </c>
      <c r="D99" s="17" t="s">
        <v>273</v>
      </c>
      <c r="E99" s="18" t="s">
        <v>274</v>
      </c>
      <c r="F99" s="18" t="s">
        <v>275</v>
      </c>
      <c r="G99" s="19">
        <v>15741.67</v>
      </c>
      <c r="H99" s="19">
        <f t="shared" si="3"/>
        <v>15741.67</v>
      </c>
      <c r="I99" s="19">
        <f t="shared" si="4"/>
        <v>0</v>
      </c>
      <c r="J99" s="18" t="s">
        <v>314</v>
      </c>
      <c r="K99" s="20">
        <f t="shared" si="5"/>
        <v>44819</v>
      </c>
    </row>
    <row r="100" spans="1:11" ht="168.75" x14ac:dyDescent="0.3">
      <c r="A100" s="16">
        <v>90</v>
      </c>
      <c r="B100" s="17" t="s">
        <v>31</v>
      </c>
      <c r="C100" s="18" t="s">
        <v>276</v>
      </c>
      <c r="D100" s="17" t="s">
        <v>103</v>
      </c>
      <c r="E100" s="18" t="s">
        <v>274</v>
      </c>
      <c r="F100" s="18" t="s">
        <v>277</v>
      </c>
      <c r="G100" s="19">
        <v>12207.37</v>
      </c>
      <c r="H100" s="19">
        <f t="shared" si="3"/>
        <v>12207.37</v>
      </c>
      <c r="I100" s="19">
        <f t="shared" si="4"/>
        <v>0</v>
      </c>
      <c r="J100" s="18" t="s">
        <v>314</v>
      </c>
      <c r="K100" s="20">
        <f t="shared" si="5"/>
        <v>44806</v>
      </c>
    </row>
    <row r="101" spans="1:11" ht="187.5" x14ac:dyDescent="0.3">
      <c r="A101" s="16">
        <v>91</v>
      </c>
      <c r="B101" s="17" t="s">
        <v>39</v>
      </c>
      <c r="C101" s="18" t="s">
        <v>278</v>
      </c>
      <c r="D101" s="17" t="s">
        <v>111</v>
      </c>
      <c r="E101" s="18" t="s">
        <v>279</v>
      </c>
      <c r="F101" s="18" t="s">
        <v>280</v>
      </c>
      <c r="G101" s="19">
        <v>1087488</v>
      </c>
      <c r="H101" s="19">
        <f t="shared" si="3"/>
        <v>1087488</v>
      </c>
      <c r="I101" s="19">
        <f t="shared" si="4"/>
        <v>0</v>
      </c>
      <c r="J101" s="18" t="s">
        <v>314</v>
      </c>
      <c r="K101" s="20">
        <f t="shared" si="5"/>
        <v>44811</v>
      </c>
    </row>
    <row r="102" spans="1:11" ht="168.75" x14ac:dyDescent="0.3">
      <c r="A102" s="16">
        <v>92</v>
      </c>
      <c r="B102" s="17" t="s">
        <v>74</v>
      </c>
      <c r="C102" s="18" t="s">
        <v>281</v>
      </c>
      <c r="D102" s="17" t="s">
        <v>160</v>
      </c>
      <c r="E102" s="18" t="s">
        <v>282</v>
      </c>
      <c r="F102" s="18" t="s">
        <v>283</v>
      </c>
      <c r="G102" s="19">
        <v>143665</v>
      </c>
      <c r="H102" s="19">
        <f t="shared" si="3"/>
        <v>143665</v>
      </c>
      <c r="I102" s="19">
        <f t="shared" si="4"/>
        <v>0</v>
      </c>
      <c r="J102" s="18" t="s">
        <v>314</v>
      </c>
      <c r="K102" s="20">
        <f t="shared" si="5"/>
        <v>44792</v>
      </c>
    </row>
    <row r="103" spans="1:11" ht="243.75" x14ac:dyDescent="0.3">
      <c r="A103" s="16">
        <v>93</v>
      </c>
      <c r="B103" s="17" t="s">
        <v>284</v>
      </c>
      <c r="C103" s="18" t="s">
        <v>285</v>
      </c>
      <c r="D103" s="17" t="s">
        <v>222</v>
      </c>
      <c r="E103" s="18" t="s">
        <v>286</v>
      </c>
      <c r="F103" s="18" t="s">
        <v>287</v>
      </c>
      <c r="G103" s="19">
        <v>537044.22</v>
      </c>
      <c r="H103" s="19">
        <f t="shared" si="3"/>
        <v>537044.22</v>
      </c>
      <c r="I103" s="19">
        <f t="shared" si="4"/>
        <v>0</v>
      </c>
      <c r="J103" s="18" t="s">
        <v>314</v>
      </c>
      <c r="K103" s="20">
        <f t="shared" si="5"/>
        <v>44814</v>
      </c>
    </row>
    <row r="104" spans="1:11" ht="206.25" x14ac:dyDescent="0.3">
      <c r="A104" s="16">
        <v>94</v>
      </c>
      <c r="B104" s="17" t="s">
        <v>34</v>
      </c>
      <c r="C104" s="18" t="s">
        <v>288</v>
      </c>
      <c r="D104" s="17" t="s">
        <v>100</v>
      </c>
      <c r="E104" s="18" t="s">
        <v>289</v>
      </c>
      <c r="F104" s="18" t="s">
        <v>290</v>
      </c>
      <c r="G104" s="19">
        <v>17801.5</v>
      </c>
      <c r="H104" s="19">
        <f t="shared" si="3"/>
        <v>17801.5</v>
      </c>
      <c r="I104" s="19">
        <f t="shared" si="4"/>
        <v>0</v>
      </c>
      <c r="J104" s="18" t="s">
        <v>314</v>
      </c>
      <c r="K104" s="20">
        <f t="shared" si="5"/>
        <v>44803</v>
      </c>
    </row>
    <row r="105" spans="1:11" ht="187.5" x14ac:dyDescent="0.3">
      <c r="A105" s="16">
        <v>95</v>
      </c>
      <c r="B105" s="17" t="s">
        <v>150</v>
      </c>
      <c r="C105" s="18" t="s">
        <v>291</v>
      </c>
      <c r="D105" s="17" t="s">
        <v>221</v>
      </c>
      <c r="E105" s="18" t="s">
        <v>292</v>
      </c>
      <c r="F105" s="18" t="s">
        <v>293</v>
      </c>
      <c r="G105" s="19">
        <v>206305.54</v>
      </c>
      <c r="H105" s="19">
        <f t="shared" si="3"/>
        <v>206305.54</v>
      </c>
      <c r="I105" s="19">
        <f t="shared" si="4"/>
        <v>0</v>
      </c>
      <c r="J105" s="18" t="s">
        <v>314</v>
      </c>
      <c r="K105" s="20">
        <f t="shared" si="5"/>
        <v>44810</v>
      </c>
    </row>
    <row r="106" spans="1:11" ht="131.25" x14ac:dyDescent="0.3">
      <c r="A106" s="16">
        <v>96</v>
      </c>
      <c r="B106" s="17" t="s">
        <v>74</v>
      </c>
      <c r="C106" s="18" t="s">
        <v>294</v>
      </c>
      <c r="D106" s="17" t="s">
        <v>295</v>
      </c>
      <c r="E106" s="18" t="s">
        <v>292</v>
      </c>
      <c r="F106" s="18" t="s">
        <v>296</v>
      </c>
      <c r="G106" s="19">
        <v>75667.460000000006</v>
      </c>
      <c r="H106" s="19">
        <f t="shared" si="3"/>
        <v>75667.460000000006</v>
      </c>
      <c r="I106" s="19">
        <f t="shared" si="4"/>
        <v>0</v>
      </c>
      <c r="J106" s="18" t="s">
        <v>314</v>
      </c>
      <c r="K106" s="20">
        <f t="shared" si="5"/>
        <v>44792</v>
      </c>
    </row>
    <row r="107" spans="1:11" ht="112.5" x14ac:dyDescent="0.3">
      <c r="A107" s="16">
        <v>97</v>
      </c>
      <c r="B107" s="17" t="s">
        <v>34</v>
      </c>
      <c r="C107" s="18" t="s">
        <v>297</v>
      </c>
      <c r="D107" s="17" t="s">
        <v>100</v>
      </c>
      <c r="E107" s="18" t="s">
        <v>298</v>
      </c>
      <c r="F107" s="18" t="s">
        <v>299</v>
      </c>
      <c r="G107" s="19">
        <v>23931.200000000001</v>
      </c>
      <c r="H107" s="19">
        <f t="shared" si="3"/>
        <v>23931.200000000001</v>
      </c>
      <c r="I107" s="19">
        <f t="shared" si="4"/>
        <v>0</v>
      </c>
      <c r="J107" s="18" t="s">
        <v>314</v>
      </c>
      <c r="K107" s="20">
        <f t="shared" si="5"/>
        <v>44803</v>
      </c>
    </row>
    <row r="108" spans="1:11" ht="112.5" x14ac:dyDescent="0.3">
      <c r="A108" s="16">
        <v>98</v>
      </c>
      <c r="B108" s="17" t="s">
        <v>109</v>
      </c>
      <c r="C108" s="18" t="s">
        <v>300</v>
      </c>
      <c r="D108" s="17" t="s">
        <v>100</v>
      </c>
      <c r="E108" s="18" t="s">
        <v>298</v>
      </c>
      <c r="F108" s="18" t="s">
        <v>301</v>
      </c>
      <c r="G108" s="19">
        <v>19580</v>
      </c>
      <c r="H108" s="19">
        <f t="shared" si="3"/>
        <v>19580</v>
      </c>
      <c r="I108" s="19">
        <f t="shared" si="4"/>
        <v>0</v>
      </c>
      <c r="J108" s="18" t="s">
        <v>314</v>
      </c>
      <c r="K108" s="20">
        <f t="shared" si="5"/>
        <v>44799</v>
      </c>
    </row>
    <row r="109" spans="1:11" ht="168.75" x14ac:dyDescent="0.3">
      <c r="A109" s="16">
        <v>99</v>
      </c>
      <c r="B109" s="17" t="s">
        <v>83</v>
      </c>
      <c r="C109" s="18" t="s">
        <v>302</v>
      </c>
      <c r="D109" s="17" t="s">
        <v>135</v>
      </c>
      <c r="E109" s="18" t="s">
        <v>303</v>
      </c>
      <c r="F109" s="18" t="s">
        <v>304</v>
      </c>
      <c r="G109" s="19">
        <v>179118.54</v>
      </c>
      <c r="H109" s="19">
        <f t="shared" si="3"/>
        <v>179118.54</v>
      </c>
      <c r="I109" s="19">
        <f t="shared" si="4"/>
        <v>0</v>
      </c>
      <c r="J109" s="18" t="s">
        <v>314</v>
      </c>
      <c r="K109" s="20">
        <f t="shared" si="5"/>
        <v>44812</v>
      </c>
    </row>
    <row r="110" spans="1:11" ht="225" x14ac:dyDescent="0.3">
      <c r="A110" s="16">
        <v>100</v>
      </c>
      <c r="B110" s="17" t="s">
        <v>21</v>
      </c>
      <c r="C110" s="18" t="s">
        <v>305</v>
      </c>
      <c r="D110" s="17" t="s">
        <v>85</v>
      </c>
      <c r="E110" s="18" t="s">
        <v>306</v>
      </c>
      <c r="F110" s="18" t="s">
        <v>307</v>
      </c>
      <c r="G110" s="19">
        <v>243000</v>
      </c>
      <c r="H110" s="19">
        <f t="shared" si="3"/>
        <v>243000</v>
      </c>
      <c r="I110" s="19">
        <f t="shared" si="4"/>
        <v>0</v>
      </c>
      <c r="J110" s="18" t="s">
        <v>314</v>
      </c>
      <c r="K110" s="20">
        <f t="shared" si="5"/>
        <v>44790</v>
      </c>
    </row>
    <row r="111" spans="1:11" ht="150" x14ac:dyDescent="0.3">
      <c r="A111" s="16">
        <v>101</v>
      </c>
      <c r="B111" s="17" t="s">
        <v>16</v>
      </c>
      <c r="C111" s="18" t="s">
        <v>308</v>
      </c>
      <c r="D111" s="17" t="s">
        <v>143</v>
      </c>
      <c r="E111" s="18" t="s">
        <v>309</v>
      </c>
      <c r="F111" s="18" t="s">
        <v>310</v>
      </c>
      <c r="G111" s="19">
        <v>502063</v>
      </c>
      <c r="H111" s="19">
        <f t="shared" si="3"/>
        <v>502063</v>
      </c>
      <c r="I111" s="19">
        <f t="shared" si="4"/>
        <v>0</v>
      </c>
      <c r="J111" s="18" t="s">
        <v>314</v>
      </c>
      <c r="K111" s="20">
        <f t="shared" si="5"/>
        <v>44798</v>
      </c>
    </row>
    <row r="112" spans="1:11" ht="225" x14ac:dyDescent="0.3">
      <c r="A112" s="16">
        <v>102</v>
      </c>
      <c r="B112" s="17" t="s">
        <v>43</v>
      </c>
      <c r="C112" s="18" t="s">
        <v>311</v>
      </c>
      <c r="D112" s="17" t="s">
        <v>23</v>
      </c>
      <c r="E112" s="18" t="s">
        <v>312</v>
      </c>
      <c r="F112" s="18" t="s">
        <v>313</v>
      </c>
      <c r="G112" s="19">
        <v>1827631.2</v>
      </c>
      <c r="H112" s="19">
        <f t="shared" si="3"/>
        <v>1827631.2</v>
      </c>
      <c r="I112" s="19">
        <f t="shared" si="4"/>
        <v>0</v>
      </c>
      <c r="J112" s="18" t="s">
        <v>314</v>
      </c>
      <c r="K112" s="20">
        <f t="shared" si="5"/>
        <v>44796</v>
      </c>
    </row>
    <row r="113" spans="1:11" ht="19.5" thickBot="1" x14ac:dyDescent="0.35">
      <c r="A113" s="21" t="s">
        <v>13</v>
      </c>
      <c r="B113" s="22"/>
      <c r="C113" s="22"/>
      <c r="D113" s="22"/>
      <c r="E113" s="22"/>
      <c r="F113" s="22"/>
      <c r="G113" s="23">
        <f>SUM(G11:G112)</f>
        <v>20627016.839999996</v>
      </c>
      <c r="H113" s="23">
        <f>SUM(H11:H112)</f>
        <v>20627016.839999996</v>
      </c>
      <c r="I113" s="23">
        <f>SUM(I11:I112)</f>
        <v>0</v>
      </c>
      <c r="J113" s="22"/>
      <c r="K113" s="22"/>
    </row>
    <row r="114" spans="1:11" ht="19.5" thickTop="1" x14ac:dyDescent="0.3">
      <c r="A114" s="1"/>
      <c r="B114" s="1"/>
      <c r="C114" s="1"/>
      <c r="D114" s="1"/>
      <c r="E114" s="1"/>
      <c r="F114" s="1"/>
      <c r="G114" s="2"/>
      <c r="H114" s="1"/>
      <c r="I114" s="1"/>
      <c r="J114" s="1"/>
      <c r="K114" s="1"/>
    </row>
    <row r="115" spans="1:11" x14ac:dyDescent="0.3">
      <c r="A115" s="1"/>
      <c r="B115" s="1"/>
      <c r="C115" s="1"/>
      <c r="D115" s="1"/>
      <c r="E115" s="1"/>
      <c r="F115" s="1"/>
      <c r="G115" s="2"/>
      <c r="H115" s="1"/>
      <c r="I115" s="1"/>
      <c r="J115" s="1"/>
      <c r="K115" s="1"/>
    </row>
    <row r="116" spans="1:11" x14ac:dyDescent="0.3">
      <c r="A116" s="1"/>
      <c r="B116" s="1"/>
      <c r="C116" s="1"/>
      <c r="D116" s="1"/>
      <c r="E116" s="1"/>
      <c r="F116" s="1"/>
      <c r="G116" s="2"/>
      <c r="H116" s="1"/>
      <c r="I116" s="1"/>
      <c r="J116" s="1"/>
      <c r="K116" s="1"/>
    </row>
    <row r="117" spans="1:11" x14ac:dyDescent="0.3">
      <c r="A117" s="1"/>
      <c r="B117" s="1"/>
      <c r="C117" s="1"/>
      <c r="D117" s="1"/>
      <c r="E117" s="1"/>
      <c r="F117" s="1"/>
      <c r="G117" s="2"/>
      <c r="H117" s="1"/>
      <c r="I117" s="1"/>
      <c r="J117" s="1"/>
      <c r="K117" s="1"/>
    </row>
    <row r="118" spans="1:11" x14ac:dyDescent="0.3">
      <c r="A118" s="1"/>
      <c r="B118" s="1"/>
      <c r="C118" s="1"/>
      <c r="D118" s="1"/>
      <c r="E118" s="1"/>
      <c r="F118" s="1"/>
      <c r="G118" s="2"/>
      <c r="H118" s="1"/>
      <c r="I118" s="1"/>
      <c r="J118" s="1"/>
      <c r="K118" s="1"/>
    </row>
    <row r="119" spans="1:11" x14ac:dyDescent="0.3">
      <c r="A119" s="1"/>
      <c r="B119" s="1"/>
      <c r="C119" s="1"/>
      <c r="D119" s="1"/>
      <c r="E119" s="1"/>
      <c r="F119" s="1"/>
      <c r="G119" s="2"/>
      <c r="H119" s="1"/>
      <c r="I119" s="1"/>
      <c r="J119" s="1"/>
      <c r="K119" s="1"/>
    </row>
    <row r="120" spans="1:11" x14ac:dyDescent="0.3">
      <c r="A120" s="1"/>
      <c r="B120" s="1"/>
      <c r="C120" s="1"/>
      <c r="D120" s="1"/>
      <c r="E120" s="1"/>
      <c r="F120" s="1"/>
      <c r="G120" s="2"/>
      <c r="H120" s="1"/>
      <c r="I120" s="1"/>
      <c r="J120" s="1"/>
      <c r="K120" s="1"/>
    </row>
    <row r="121" spans="1:11" x14ac:dyDescent="0.3">
      <c r="A121" s="1"/>
      <c r="B121" s="1"/>
      <c r="C121" s="1"/>
      <c r="D121" s="1"/>
      <c r="E121" s="1"/>
      <c r="F121" s="1"/>
      <c r="G121" s="2"/>
      <c r="H121" s="1"/>
      <c r="I121" s="1"/>
      <c r="J121" s="1"/>
      <c r="K121" s="1"/>
    </row>
    <row r="122" spans="1:11" x14ac:dyDescent="0.3">
      <c r="A122" s="1"/>
      <c r="B122" s="1"/>
      <c r="C122" s="1"/>
      <c r="D122" s="1"/>
      <c r="E122" s="1"/>
      <c r="F122" s="1"/>
      <c r="G122" s="2"/>
      <c r="H122" s="1"/>
      <c r="I122" s="1"/>
      <c r="J122" s="1"/>
      <c r="K122" s="1"/>
    </row>
    <row r="123" spans="1:11" x14ac:dyDescent="0.3">
      <c r="A123" s="1"/>
      <c r="B123" s="1"/>
      <c r="C123" s="1"/>
      <c r="D123" s="1"/>
      <c r="E123" s="1"/>
      <c r="F123" s="1"/>
      <c r="G123" s="2"/>
      <c r="H123" s="1"/>
      <c r="I123" s="1"/>
      <c r="J123" s="1"/>
      <c r="K123" s="1"/>
    </row>
    <row r="124" spans="1:11" x14ac:dyDescent="0.3">
      <c r="A124" s="25" t="s">
        <v>14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</row>
    <row r="125" spans="1:11" x14ac:dyDescent="0.3">
      <c r="A125" s="26" t="s">
        <v>15</v>
      </c>
      <c r="B125" s="26"/>
      <c r="C125" s="26"/>
      <c r="D125" s="26"/>
      <c r="E125" s="26"/>
      <c r="F125" s="26"/>
      <c r="G125" s="26"/>
      <c r="H125" s="26"/>
      <c r="I125" s="26"/>
      <c r="J125" s="26"/>
      <c r="K125" s="26"/>
    </row>
  </sheetData>
  <mergeCells count="4">
    <mergeCell ref="A5:K5"/>
    <mergeCell ref="A6:K6"/>
    <mergeCell ref="A124:K124"/>
    <mergeCell ref="A125:K125"/>
  </mergeCells>
  <printOptions horizontalCentered="1"/>
  <pageMargins left="0.31496062992125984" right="0.31496062992125984" top="0.35433070866141736" bottom="0.35433070866141736" header="0.31496062992125984" footer="0.31496062992125984"/>
  <pageSetup scale="47" fitToHeight="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Bernalys Villar Diaz</dc:creator>
  <cp:lastModifiedBy>Juana Enerolisa Soriano Fabian</cp:lastModifiedBy>
  <cp:lastPrinted>2022-09-09T13:42:03Z</cp:lastPrinted>
  <dcterms:created xsi:type="dcterms:W3CDTF">2022-07-11T15:18:32Z</dcterms:created>
  <dcterms:modified xsi:type="dcterms:W3CDTF">2022-09-09T13:42:55Z</dcterms:modified>
</cp:coreProperties>
</file>