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portes cuentas por pagar mensuales\2024\FEBRERO 2024\"/>
    </mc:Choice>
  </mc:AlternateContent>
  <xr:revisionPtr revIDLastSave="0" documentId="13_ncr:1_{F58975FA-B8F1-495C-8182-03D26C9512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poDocRespaldo" sheetId="1" r:id="rId1"/>
  </sheets>
  <definedNames>
    <definedName name="_xlnm._FilterDatabase" localSheetId="0" hidden="1">TipoDocRespaldo!$F$9:$L$309</definedName>
    <definedName name="_xlnm.Print_Area" localSheetId="0">TipoDocRespaldo!$A$1:$L$305</definedName>
    <definedName name="_xlnm.Print_Titles" localSheetId="0">TipoDocRespaldo!$9:$9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7" i="1" l="1"/>
  <c r="L237" i="1"/>
  <c r="J238" i="1"/>
  <c r="L238" i="1"/>
  <c r="J239" i="1"/>
  <c r="L239" i="1"/>
  <c r="J240" i="1"/>
  <c r="L240" i="1"/>
  <c r="J241" i="1"/>
  <c r="L241" i="1"/>
  <c r="J242" i="1"/>
  <c r="L242" i="1"/>
  <c r="J243" i="1"/>
  <c r="L243" i="1"/>
  <c r="J244" i="1"/>
  <c r="L244" i="1"/>
  <c r="J245" i="1"/>
  <c r="L245" i="1"/>
  <c r="J246" i="1"/>
  <c r="L246" i="1"/>
  <c r="J247" i="1"/>
  <c r="L247" i="1"/>
  <c r="J248" i="1"/>
  <c r="L248" i="1"/>
  <c r="J249" i="1"/>
  <c r="L249" i="1"/>
  <c r="J250" i="1"/>
  <c r="L250" i="1"/>
  <c r="J251" i="1"/>
  <c r="L251" i="1"/>
  <c r="J252" i="1"/>
  <c r="L252" i="1"/>
  <c r="J253" i="1"/>
  <c r="L253" i="1"/>
  <c r="J254" i="1"/>
  <c r="L254" i="1"/>
  <c r="J255" i="1"/>
  <c r="L255" i="1"/>
  <c r="J256" i="1"/>
  <c r="L256" i="1"/>
  <c r="J257" i="1"/>
  <c r="L257" i="1"/>
  <c r="J258" i="1"/>
  <c r="L258" i="1"/>
  <c r="J259" i="1"/>
  <c r="L259" i="1"/>
  <c r="J260" i="1"/>
  <c r="L260" i="1"/>
  <c r="J261" i="1"/>
  <c r="L261" i="1"/>
  <c r="J262" i="1"/>
  <c r="L262" i="1"/>
  <c r="J263" i="1"/>
  <c r="L263" i="1"/>
  <c r="J264" i="1"/>
  <c r="L264" i="1"/>
  <c r="J265" i="1"/>
  <c r="L265" i="1"/>
  <c r="J266" i="1"/>
  <c r="L266" i="1"/>
  <c r="J267" i="1"/>
  <c r="L267" i="1"/>
  <c r="J268" i="1"/>
  <c r="L268" i="1"/>
  <c r="J269" i="1"/>
  <c r="L269" i="1"/>
  <c r="J270" i="1"/>
  <c r="L270" i="1"/>
  <c r="J271" i="1"/>
  <c r="L271" i="1"/>
  <c r="J272" i="1"/>
  <c r="L272" i="1"/>
  <c r="J273" i="1"/>
  <c r="L273" i="1"/>
  <c r="J274" i="1"/>
  <c r="L274" i="1"/>
  <c r="J275" i="1"/>
  <c r="L275" i="1"/>
  <c r="J276" i="1"/>
  <c r="L276" i="1"/>
  <c r="J277" i="1"/>
  <c r="L277" i="1"/>
  <c r="J278" i="1"/>
  <c r="L278" i="1"/>
  <c r="J279" i="1"/>
  <c r="L279" i="1"/>
  <c r="J280" i="1"/>
  <c r="L280" i="1"/>
  <c r="J281" i="1"/>
  <c r="L281" i="1"/>
  <c r="J282" i="1"/>
  <c r="L282" i="1"/>
  <c r="J283" i="1"/>
  <c r="L283" i="1"/>
  <c r="J284" i="1"/>
  <c r="L284" i="1"/>
  <c r="J285" i="1"/>
  <c r="L285" i="1"/>
  <c r="J286" i="1"/>
  <c r="L286" i="1"/>
  <c r="J173" i="1"/>
  <c r="L173" i="1"/>
  <c r="J174" i="1"/>
  <c r="L174" i="1"/>
  <c r="J175" i="1"/>
  <c r="L175" i="1"/>
  <c r="J176" i="1"/>
  <c r="L176" i="1"/>
  <c r="J177" i="1"/>
  <c r="L177" i="1"/>
  <c r="J178" i="1"/>
  <c r="L178" i="1"/>
  <c r="J179" i="1"/>
  <c r="L179" i="1"/>
  <c r="J180" i="1"/>
  <c r="L180" i="1"/>
  <c r="J181" i="1"/>
  <c r="L181" i="1"/>
  <c r="J182" i="1"/>
  <c r="L182" i="1"/>
  <c r="J183" i="1"/>
  <c r="L183" i="1"/>
  <c r="J184" i="1"/>
  <c r="L184" i="1"/>
  <c r="J185" i="1"/>
  <c r="L185" i="1"/>
  <c r="J186" i="1"/>
  <c r="L186" i="1"/>
  <c r="J187" i="1"/>
  <c r="L187" i="1"/>
  <c r="J188" i="1"/>
  <c r="L188" i="1"/>
  <c r="J189" i="1"/>
  <c r="L189" i="1"/>
  <c r="J190" i="1"/>
  <c r="L190" i="1"/>
  <c r="J191" i="1"/>
  <c r="L191" i="1"/>
  <c r="J192" i="1"/>
  <c r="L192" i="1"/>
  <c r="J193" i="1"/>
  <c r="L193" i="1"/>
  <c r="J194" i="1"/>
  <c r="L194" i="1"/>
  <c r="J195" i="1"/>
  <c r="L195" i="1"/>
  <c r="J196" i="1"/>
  <c r="L196" i="1"/>
  <c r="J197" i="1"/>
  <c r="L197" i="1"/>
  <c r="J198" i="1"/>
  <c r="L198" i="1"/>
  <c r="J199" i="1"/>
  <c r="L199" i="1"/>
  <c r="J200" i="1"/>
  <c r="L200" i="1"/>
  <c r="J201" i="1"/>
  <c r="L201" i="1"/>
  <c r="J202" i="1"/>
  <c r="L202" i="1"/>
  <c r="J203" i="1"/>
  <c r="L203" i="1"/>
  <c r="J204" i="1"/>
  <c r="L204" i="1"/>
  <c r="J205" i="1"/>
  <c r="L205" i="1"/>
  <c r="J206" i="1"/>
  <c r="L206" i="1"/>
  <c r="J207" i="1"/>
  <c r="L207" i="1"/>
  <c r="J208" i="1"/>
  <c r="L208" i="1"/>
  <c r="J209" i="1"/>
  <c r="L209" i="1"/>
  <c r="J210" i="1"/>
  <c r="L210" i="1"/>
  <c r="J211" i="1"/>
  <c r="L211" i="1"/>
  <c r="J212" i="1"/>
  <c r="L212" i="1"/>
  <c r="J213" i="1"/>
  <c r="L213" i="1"/>
  <c r="J214" i="1"/>
  <c r="L214" i="1"/>
  <c r="J215" i="1"/>
  <c r="L215" i="1"/>
  <c r="J216" i="1"/>
  <c r="L216" i="1"/>
  <c r="J217" i="1"/>
  <c r="L217" i="1"/>
  <c r="J218" i="1"/>
  <c r="L218" i="1"/>
  <c r="J219" i="1"/>
  <c r="L219" i="1"/>
  <c r="J220" i="1"/>
  <c r="L220" i="1"/>
  <c r="J221" i="1"/>
  <c r="L221" i="1"/>
  <c r="J222" i="1"/>
  <c r="L222" i="1"/>
  <c r="J223" i="1"/>
  <c r="L223" i="1"/>
  <c r="J224" i="1"/>
  <c r="L224" i="1"/>
  <c r="J225" i="1"/>
  <c r="L225" i="1"/>
  <c r="J226" i="1"/>
  <c r="L226" i="1"/>
  <c r="J227" i="1"/>
  <c r="L227" i="1"/>
  <c r="J228" i="1"/>
  <c r="L228" i="1"/>
  <c r="J229" i="1"/>
  <c r="L229" i="1"/>
  <c r="J230" i="1"/>
  <c r="L230" i="1"/>
  <c r="J231" i="1"/>
  <c r="L231" i="1"/>
  <c r="J232" i="1"/>
  <c r="L232" i="1"/>
  <c r="J233" i="1"/>
  <c r="L233" i="1"/>
  <c r="J234" i="1"/>
  <c r="L234" i="1"/>
  <c r="J235" i="1"/>
  <c r="L235" i="1"/>
  <c r="J236" i="1"/>
  <c r="L236" i="1"/>
  <c r="J102" i="1"/>
  <c r="L102" i="1"/>
  <c r="J103" i="1"/>
  <c r="L103" i="1"/>
  <c r="J104" i="1"/>
  <c r="L104" i="1"/>
  <c r="J105" i="1"/>
  <c r="L105" i="1"/>
  <c r="J106" i="1"/>
  <c r="L106" i="1"/>
  <c r="J107" i="1"/>
  <c r="L107" i="1"/>
  <c r="J108" i="1"/>
  <c r="L108" i="1"/>
  <c r="J109" i="1"/>
  <c r="L109" i="1"/>
  <c r="J110" i="1"/>
  <c r="L110" i="1"/>
  <c r="J111" i="1"/>
  <c r="L111" i="1"/>
  <c r="J112" i="1"/>
  <c r="L112" i="1"/>
  <c r="J113" i="1"/>
  <c r="L113" i="1"/>
  <c r="J114" i="1"/>
  <c r="L114" i="1"/>
  <c r="J115" i="1"/>
  <c r="L115" i="1"/>
  <c r="J116" i="1"/>
  <c r="L116" i="1"/>
  <c r="J117" i="1"/>
  <c r="L117" i="1"/>
  <c r="J118" i="1"/>
  <c r="L118" i="1"/>
  <c r="J119" i="1"/>
  <c r="L119" i="1"/>
  <c r="J120" i="1"/>
  <c r="L120" i="1"/>
  <c r="J121" i="1"/>
  <c r="L121" i="1"/>
  <c r="J122" i="1"/>
  <c r="L122" i="1"/>
  <c r="J123" i="1"/>
  <c r="L123" i="1"/>
  <c r="J124" i="1"/>
  <c r="L124" i="1"/>
  <c r="J125" i="1"/>
  <c r="L125" i="1"/>
  <c r="J126" i="1"/>
  <c r="L126" i="1"/>
  <c r="J127" i="1"/>
  <c r="L127" i="1"/>
  <c r="J128" i="1"/>
  <c r="L128" i="1"/>
  <c r="J129" i="1"/>
  <c r="L129" i="1"/>
  <c r="J130" i="1"/>
  <c r="L130" i="1"/>
  <c r="J131" i="1"/>
  <c r="L131" i="1"/>
  <c r="J132" i="1"/>
  <c r="L132" i="1"/>
  <c r="J133" i="1"/>
  <c r="L133" i="1"/>
  <c r="J134" i="1"/>
  <c r="L134" i="1"/>
  <c r="J135" i="1"/>
  <c r="L135" i="1"/>
  <c r="J136" i="1"/>
  <c r="L136" i="1"/>
  <c r="J137" i="1"/>
  <c r="L137" i="1"/>
  <c r="J138" i="1"/>
  <c r="L138" i="1"/>
  <c r="J139" i="1"/>
  <c r="L139" i="1"/>
  <c r="J140" i="1"/>
  <c r="L140" i="1"/>
  <c r="J141" i="1"/>
  <c r="L141" i="1"/>
  <c r="J142" i="1"/>
  <c r="L142" i="1"/>
  <c r="J143" i="1"/>
  <c r="L143" i="1"/>
  <c r="J144" i="1"/>
  <c r="L144" i="1"/>
  <c r="J145" i="1"/>
  <c r="L145" i="1"/>
  <c r="J146" i="1"/>
  <c r="L146" i="1"/>
  <c r="J147" i="1"/>
  <c r="L147" i="1"/>
  <c r="J148" i="1"/>
  <c r="L148" i="1"/>
  <c r="J149" i="1"/>
  <c r="L149" i="1"/>
  <c r="J150" i="1"/>
  <c r="L150" i="1"/>
  <c r="J151" i="1"/>
  <c r="L151" i="1"/>
  <c r="J152" i="1"/>
  <c r="L152" i="1"/>
  <c r="J153" i="1"/>
  <c r="L153" i="1"/>
  <c r="J154" i="1"/>
  <c r="L154" i="1"/>
  <c r="J155" i="1"/>
  <c r="L155" i="1"/>
  <c r="J156" i="1"/>
  <c r="L156" i="1"/>
  <c r="J157" i="1"/>
  <c r="L157" i="1"/>
  <c r="J158" i="1"/>
  <c r="L158" i="1"/>
  <c r="J159" i="1"/>
  <c r="L159" i="1"/>
  <c r="J160" i="1"/>
  <c r="L160" i="1"/>
  <c r="J161" i="1"/>
  <c r="L161" i="1"/>
  <c r="J162" i="1"/>
  <c r="L162" i="1"/>
  <c r="J163" i="1"/>
  <c r="L163" i="1"/>
  <c r="J164" i="1"/>
  <c r="L164" i="1"/>
  <c r="J165" i="1"/>
  <c r="L165" i="1"/>
  <c r="J166" i="1"/>
  <c r="L166" i="1"/>
  <c r="J167" i="1"/>
  <c r="L167" i="1"/>
  <c r="J168" i="1"/>
  <c r="L168" i="1"/>
  <c r="J169" i="1"/>
  <c r="L169" i="1"/>
  <c r="J170" i="1"/>
  <c r="L170" i="1"/>
  <c r="J171" i="1"/>
  <c r="L171" i="1"/>
  <c r="J172" i="1"/>
  <c r="L172" i="1"/>
  <c r="J37" i="1"/>
  <c r="L37" i="1"/>
  <c r="J38" i="1"/>
  <c r="L38" i="1"/>
  <c r="J39" i="1"/>
  <c r="L39" i="1"/>
  <c r="J40" i="1"/>
  <c r="L40" i="1"/>
  <c r="J41" i="1"/>
  <c r="L41" i="1"/>
  <c r="J42" i="1"/>
  <c r="L42" i="1"/>
  <c r="J43" i="1"/>
  <c r="L43" i="1"/>
  <c r="J44" i="1"/>
  <c r="L44" i="1"/>
  <c r="J45" i="1"/>
  <c r="L45" i="1"/>
  <c r="J46" i="1"/>
  <c r="L46" i="1"/>
  <c r="J47" i="1"/>
  <c r="L47" i="1"/>
  <c r="J48" i="1"/>
  <c r="L48" i="1"/>
  <c r="J49" i="1"/>
  <c r="L49" i="1"/>
  <c r="J50" i="1"/>
  <c r="L50" i="1"/>
  <c r="J51" i="1"/>
  <c r="L51" i="1"/>
  <c r="J52" i="1"/>
  <c r="L52" i="1"/>
  <c r="J53" i="1"/>
  <c r="L53" i="1"/>
  <c r="J54" i="1"/>
  <c r="L54" i="1"/>
  <c r="J55" i="1"/>
  <c r="L55" i="1"/>
  <c r="J56" i="1"/>
  <c r="L56" i="1"/>
  <c r="J57" i="1"/>
  <c r="L57" i="1"/>
  <c r="J58" i="1"/>
  <c r="L58" i="1"/>
  <c r="J59" i="1"/>
  <c r="L59" i="1"/>
  <c r="J60" i="1"/>
  <c r="L60" i="1"/>
  <c r="J61" i="1"/>
  <c r="L61" i="1"/>
  <c r="J62" i="1"/>
  <c r="L62" i="1"/>
  <c r="J63" i="1"/>
  <c r="L63" i="1"/>
  <c r="J64" i="1"/>
  <c r="L64" i="1"/>
  <c r="J65" i="1"/>
  <c r="L65" i="1"/>
  <c r="J66" i="1"/>
  <c r="L66" i="1"/>
  <c r="J67" i="1"/>
  <c r="L67" i="1"/>
  <c r="J68" i="1"/>
  <c r="L68" i="1"/>
  <c r="J69" i="1"/>
  <c r="L69" i="1"/>
  <c r="J70" i="1"/>
  <c r="L70" i="1"/>
  <c r="J71" i="1"/>
  <c r="L71" i="1"/>
  <c r="J72" i="1"/>
  <c r="L72" i="1"/>
  <c r="J73" i="1"/>
  <c r="L73" i="1"/>
  <c r="J74" i="1"/>
  <c r="L74" i="1"/>
  <c r="J75" i="1"/>
  <c r="L75" i="1"/>
  <c r="J76" i="1"/>
  <c r="L76" i="1"/>
  <c r="J77" i="1"/>
  <c r="L77" i="1"/>
  <c r="J78" i="1"/>
  <c r="L78" i="1"/>
  <c r="J79" i="1"/>
  <c r="L79" i="1"/>
  <c r="J80" i="1"/>
  <c r="L80" i="1"/>
  <c r="J81" i="1"/>
  <c r="L81" i="1"/>
  <c r="J82" i="1"/>
  <c r="L82" i="1"/>
  <c r="J83" i="1"/>
  <c r="L83" i="1"/>
  <c r="J84" i="1"/>
  <c r="L84" i="1"/>
  <c r="J85" i="1"/>
  <c r="L85" i="1"/>
  <c r="J86" i="1"/>
  <c r="L86" i="1"/>
  <c r="J87" i="1"/>
  <c r="L87" i="1"/>
  <c r="J88" i="1"/>
  <c r="L88" i="1"/>
  <c r="J89" i="1"/>
  <c r="L89" i="1"/>
  <c r="J90" i="1"/>
  <c r="L90" i="1"/>
  <c r="J91" i="1"/>
  <c r="L91" i="1"/>
  <c r="J92" i="1"/>
  <c r="L92" i="1"/>
  <c r="J93" i="1"/>
  <c r="L93" i="1"/>
  <c r="J94" i="1"/>
  <c r="L94" i="1"/>
  <c r="J95" i="1"/>
  <c r="L95" i="1"/>
  <c r="J96" i="1"/>
  <c r="L96" i="1"/>
  <c r="J97" i="1"/>
  <c r="L97" i="1"/>
  <c r="J98" i="1"/>
  <c r="L98" i="1"/>
  <c r="J99" i="1"/>
  <c r="L99" i="1"/>
  <c r="J100" i="1"/>
  <c r="L100" i="1"/>
  <c r="J101" i="1"/>
  <c r="L101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H287" i="1"/>
  <c r="I287" i="1" l="1"/>
  <c r="J287" i="1" s="1"/>
  <c r="J10" i="1"/>
</calcChain>
</file>

<file path=xl/sharedStrings.xml><?xml version="1.0" encoding="utf-8"?>
<sst xmlns="http://schemas.openxmlformats.org/spreadsheetml/2006/main" count="2236" uniqueCount="944">
  <si>
    <t>Beneficiario</t>
  </si>
  <si>
    <t>COMPANIA DOMINICANA DE TELEFONOS C POR A</t>
  </si>
  <si>
    <t>MAPFRE Salud ARS, S.A.</t>
  </si>
  <si>
    <t>HUMANO SEGUROS S A</t>
  </si>
  <si>
    <t>SEGURO NACIONAL DE SALUD</t>
  </si>
  <si>
    <t>No.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</si>
  <si>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</si>
  <si>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</si>
  <si>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</si>
  <si>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</si>
  <si>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</si>
  <si>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</si>
  <si>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</si>
  <si>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</si>
  <si>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</si>
  <si>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INSTITUTO SUPERIOR DE FORMACION DOCENTE SALOME UREÑA</t>
  </si>
  <si>
    <t>Fecha de creación</t>
  </si>
  <si>
    <t>VALORES EN RD$</t>
  </si>
  <si>
    <t>LIC JOSE ERNESTO JIMENEZ</t>
  </si>
  <si>
    <t>DIRECTOR FINANCIERO, ISFODOSU</t>
  </si>
  <si>
    <t>Hermosillo Comercial, SRL</t>
  </si>
  <si>
    <t>INVERSIONES DLP, SRL</t>
  </si>
  <si>
    <t>25</t>
  </si>
  <si>
    <t>20</t>
  </si>
  <si>
    <t>11</t>
  </si>
  <si>
    <t>26</t>
  </si>
  <si>
    <t>27</t>
  </si>
  <si>
    <t>12</t>
  </si>
  <si>
    <t>24</t>
  </si>
  <si>
    <t>28</t>
  </si>
  <si>
    <t>29</t>
  </si>
  <si>
    <t>30</t>
  </si>
  <si>
    <t>32</t>
  </si>
  <si>
    <t>44</t>
  </si>
  <si>
    <t>46</t>
  </si>
  <si>
    <t>51</t>
  </si>
  <si>
    <t>53</t>
  </si>
  <si>
    <t>55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</si>
  <si>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</si>
  <si>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</si>
  <si>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</si>
  <si>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</si>
  <si>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</si>
  <si>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</si>
  <si>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</si>
  <si>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</si>
  <si>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</si>
  <si>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</si>
  <si>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13</t>
  </si>
  <si>
    <t>14</t>
  </si>
  <si>
    <t>15</t>
  </si>
  <si>
    <t>16</t>
  </si>
  <si>
    <t>17</t>
  </si>
  <si>
    <t>18</t>
  </si>
  <si>
    <t>19</t>
  </si>
  <si>
    <t>21</t>
  </si>
  <si>
    <t>23</t>
  </si>
  <si>
    <t>118</t>
  </si>
  <si>
    <t>120</t>
  </si>
  <si>
    <t>164</t>
  </si>
  <si>
    <t>167</t>
  </si>
  <si>
    <t>171</t>
  </si>
  <si>
    <t>173</t>
  </si>
  <si>
    <t>175</t>
  </si>
  <si>
    <t>178</t>
  </si>
  <si>
    <t>190</t>
  </si>
  <si>
    <t>192</t>
  </si>
  <si>
    <t>208</t>
  </si>
  <si>
    <t>215</t>
  </si>
  <si>
    <t>219</t>
  </si>
  <si>
    <t>221</t>
  </si>
  <si>
    <t>223</t>
  </si>
  <si>
    <t>225</t>
  </si>
  <si>
    <t>232</t>
  </si>
  <si>
    <t>235</t>
  </si>
  <si>
    <t>Tipo de Pago</t>
  </si>
  <si>
    <t>Libramiento</t>
  </si>
  <si>
    <t>26/09/2023</t>
  </si>
  <si>
    <t>SEGUROS UNIVERSAL C POR A</t>
  </si>
  <si>
    <t>245</t>
  </si>
  <si>
    <t>25/10/2023</t>
  </si>
  <si>
    <t>06/10/2023</t>
  </si>
  <si>
    <t>24/11/2023</t>
  </si>
  <si>
    <t>15/11/2023</t>
  </si>
  <si>
    <t>13/11/2023</t>
  </si>
  <si>
    <t>14/11/2023</t>
  </si>
  <si>
    <t xml:space="preserve">TOTALES </t>
  </si>
  <si>
    <t>Distribuidores Internacionales de Petróleo, SA</t>
  </si>
  <si>
    <t>Eventos Sonia &amp; Felix, SRL</t>
  </si>
  <si>
    <t>Otrojo EIRL</t>
  </si>
  <si>
    <t>01/12/2023</t>
  </si>
  <si>
    <t>14/12/2023</t>
  </si>
  <si>
    <t>19/12/2023</t>
  </si>
  <si>
    <t>10/01/2024</t>
  </si>
  <si>
    <t>03/01/2024</t>
  </si>
  <si>
    <t>02/01/2024</t>
  </si>
  <si>
    <t>27/03/2023</t>
  </si>
  <si>
    <t>ANA MARIA PETRONILA HERNANDEZ PEGUERO</t>
  </si>
  <si>
    <t>NOLAZCO HIDALGO GUZMAN</t>
  </si>
  <si>
    <t>Sulima Import,  SRL</t>
  </si>
  <si>
    <t>Pagado</t>
  </si>
  <si>
    <t>31/01/2024</t>
  </si>
  <si>
    <t>30/01/2024</t>
  </si>
  <si>
    <t>18/01/2024</t>
  </si>
  <si>
    <t>17/01/2024</t>
  </si>
  <si>
    <t>PAGO A PROVEEDORES AL 29 DE FEBRERO 2024</t>
  </si>
  <si>
    <t>Corresp. Febrero 2024</t>
  </si>
  <si>
    <t>31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</si>
  <si>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</si>
  <si>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</si>
  <si>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</si>
  <si>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</si>
  <si>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</si>
  <si>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</si>
  <si>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</si>
  <si>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</si>
  <si>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</si>
  <si>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</si>
  <si>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</si>
  <si>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</si>
  <si>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47</t>
  </si>
  <si>
    <t>48</t>
  </si>
  <si>
    <t>49</t>
  </si>
  <si>
    <t>50</t>
  </si>
  <si>
    <t>52</t>
  </si>
  <si>
    <t>54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</si>
  <si>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</si>
  <si>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</si>
  <si>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</si>
  <si>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</si>
  <si>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</si>
  <si>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</si>
  <si>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</si>
  <si>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</si>
  <si>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</si>
  <si>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</si>
  <si>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</si>
  <si>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</si>
  <si>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</si>
  <si>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</si>
  <si>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</si>
  <si>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</si>
  <si>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</si>
  <si>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</si>
  <si>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</si>
  <si>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</si>
  <si>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</si>
  <si>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</si>
  <si>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</si>
  <si>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</si>
  <si>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</si>
  <si>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</si>
  <si>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</si>
  <si>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</si>
  <si>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</si>
  <si>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</si>
  <si>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</si>
  <si>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</si>
  <si>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</si>
  <si>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</si>
  <si>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</si>
  <si>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</si>
  <si>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</si>
  <si>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</si>
  <si>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</si>
  <si>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</si>
  <si>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</si>
  <si>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</si>
  <si>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</si>
  <si>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</si>
  <si>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</si>
  <si>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</si>
  <si>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</si>
  <si>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</si>
  <si>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</si>
  <si>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</si>
  <si>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</si>
  <si>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</si>
  <si>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</si>
  <si>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</si>
  <si>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</si>
  <si>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</si>
  <si>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</si>
  <si>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</si>
  <si>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</si>
  <si>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</si>
  <si>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</si>
  <si>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</si>
  <si>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119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</si>
  <si>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</si>
  <si>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</si>
  <si>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</si>
  <si>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</si>
  <si>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</si>
  <si>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</si>
  <si>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</si>
  <si>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</si>
  <si>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</si>
  <si>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</si>
  <si>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</si>
  <si>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</si>
  <si>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</si>
  <si>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</si>
  <si>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</si>
  <si>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</si>
  <si>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</si>
  <si>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</si>
  <si>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</si>
  <si>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</si>
  <si>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</si>
  <si>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</si>
  <si>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</si>
  <si>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</si>
  <si>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</si>
  <si>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</si>
  <si>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</si>
  <si>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</si>
  <si>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</si>
  <si>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</si>
  <si>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</si>
  <si>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</si>
  <si>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</si>
  <si>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</si>
  <si>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</si>
  <si>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</si>
  <si>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</si>
  <si>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</si>
  <si>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</si>
  <si>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</si>
  <si>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</si>
  <si>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</si>
  <si>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</si>
  <si>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165</t>
  </si>
  <si>
    <t>166</t>
  </si>
  <si>
    <t>168</t>
  </si>
  <si>
    <t>169</t>
  </si>
  <si>
    <t>170</t>
  </si>
  <si>
    <t>172</t>
  </si>
  <si>
    <t>174</t>
  </si>
  <si>
    <t>176</t>
  </si>
  <si>
    <t>177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</si>
  <si>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</si>
  <si>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</si>
  <si>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</si>
  <si>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</si>
  <si>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</si>
  <si>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</si>
  <si>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</si>
  <si>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</si>
  <si>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</si>
  <si>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</si>
  <si>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</si>
  <si>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191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</si>
  <si>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</si>
  <si>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</si>
  <si>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</si>
  <si>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</si>
  <si>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</si>
  <si>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</si>
  <si>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</si>
  <si>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</si>
  <si>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</si>
  <si>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</si>
  <si>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</si>
  <si>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</si>
  <si>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</si>
  <si>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</si>
  <si>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</si>
  <si>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209</t>
  </si>
  <si>
    <t>210</t>
  </si>
  <si>
    <t>211</t>
  </si>
  <si>
    <t>212</t>
  </si>
  <si>
    <t>213</t>
  </si>
  <si>
    <t>214</t>
  </si>
  <si>
    <t>216</t>
  </si>
  <si>
    <t>217</t>
  </si>
  <si>
    <t>218</t>
  </si>
  <si>
    <t>220</t>
  </si>
  <si>
    <t>222</t>
  </si>
  <si>
    <t>224</t>
  </si>
  <si>
    <t>226</t>
  </si>
  <si>
    <t>227</t>
  </si>
  <si>
    <t>228</t>
  </si>
  <si>
    <t>229</t>
  </si>
  <si>
    <t>230</t>
  </si>
  <si>
    <t>231</t>
  </si>
  <si>
    <t>233</t>
  </si>
  <si>
    <t>234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</si>
  <si>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</si>
  <si>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</si>
  <si>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</si>
  <si>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</si>
  <si>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</si>
  <si>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</si>
  <si>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</si>
  <si>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</si>
  <si>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</si>
  <si>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</si>
  <si>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</si>
  <si>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</si>
  <si>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</si>
  <si>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</si>
  <si>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</si>
  <si>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</si>
  <si>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</si>
  <si>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</si>
  <si>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</si>
  <si>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</si>
  <si>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</si>
  <si>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</si>
  <si>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</si>
  <si>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</si>
  <si>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</si>
  <si>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</si>
  <si>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</si>
  <si>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</si>
  <si>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</si>
  <si>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</si>
  <si>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</si>
  <si>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</si>
  <si>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</si>
  <si>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</si>
  <si>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</si>
  <si>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</si>
  <si>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</si>
  <si>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</si>
  <si>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</si>
  <si>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</si>
  <si>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</si>
  <si>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</si>
  <si>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280</t>
  </si>
  <si>
    <t>285</t>
  </si>
  <si>
    <t>287</t>
  </si>
  <si>
    <t>291</t>
  </si>
  <si>
    <t>294</t>
  </si>
  <si>
    <t>297</t>
  </si>
  <si>
    <t>299</t>
  </si>
  <si>
    <t>06/02/2024</t>
  </si>
  <si>
    <t>12/02/2024</t>
  </si>
  <si>
    <t>28/02/2024</t>
  </si>
  <si>
    <t>26/02/2024</t>
  </si>
  <si>
    <t>09/02/2024</t>
  </si>
  <si>
    <t>13/02/2024</t>
  </si>
  <si>
    <t>20/02/2024</t>
  </si>
  <si>
    <t>16/02/2024</t>
  </si>
  <si>
    <t>22/02/2024</t>
  </si>
  <si>
    <t>19/02/2024</t>
  </si>
  <si>
    <t>21/02/2024</t>
  </si>
  <si>
    <t>15/02/2024</t>
  </si>
  <si>
    <t>05/02/2024</t>
  </si>
  <si>
    <t>08/02/2024</t>
  </si>
  <si>
    <t>01/02/2024</t>
  </si>
  <si>
    <t>02/02/2024</t>
  </si>
  <si>
    <t>29/02/2024</t>
  </si>
  <si>
    <t>14/02/2024</t>
  </si>
  <si>
    <t>23/02/2024</t>
  </si>
  <si>
    <t>455</t>
  </si>
  <si>
    <t>714</t>
  </si>
  <si>
    <t>1662</t>
  </si>
  <si>
    <t>1623</t>
  </si>
  <si>
    <t>1668</t>
  </si>
  <si>
    <t>1665</t>
  </si>
  <si>
    <t>699</t>
  </si>
  <si>
    <t>821</t>
  </si>
  <si>
    <t>1354</t>
  </si>
  <si>
    <t>1209</t>
  </si>
  <si>
    <t>737</t>
  </si>
  <si>
    <t>1546</t>
  </si>
  <si>
    <t>716</t>
  </si>
  <si>
    <t>668</t>
  </si>
  <si>
    <t>746</t>
  </si>
  <si>
    <t>1327</t>
  </si>
  <si>
    <t>777</t>
  </si>
  <si>
    <t>695</t>
  </si>
  <si>
    <t>712</t>
  </si>
  <si>
    <t>1268</t>
  </si>
  <si>
    <t>841</t>
  </si>
  <si>
    <t>663</t>
  </si>
  <si>
    <t>836</t>
  </si>
  <si>
    <t>1448</t>
  </si>
  <si>
    <t>764</t>
  </si>
  <si>
    <t>640</t>
  </si>
  <si>
    <t>1353</t>
  </si>
  <si>
    <t>1279</t>
  </si>
  <si>
    <t>1041</t>
  </si>
  <si>
    <t>1207</t>
  </si>
  <si>
    <t>1210</t>
  </si>
  <si>
    <t>393</t>
  </si>
  <si>
    <t>846</t>
  </si>
  <si>
    <t>1256</t>
  </si>
  <si>
    <t>632</t>
  </si>
  <si>
    <t>1509</t>
  </si>
  <si>
    <t>843</t>
  </si>
  <si>
    <t>1542</t>
  </si>
  <si>
    <t>1059</t>
  </si>
  <si>
    <t>1172</t>
  </si>
  <si>
    <t>789</t>
  </si>
  <si>
    <t>1039</t>
  </si>
  <si>
    <t>371</t>
  </si>
  <si>
    <t>1331</t>
  </si>
  <si>
    <t>1277</t>
  </si>
  <si>
    <t>641</t>
  </si>
  <si>
    <t>784</t>
  </si>
  <si>
    <t>453</t>
  </si>
  <si>
    <t>1031</t>
  </si>
  <si>
    <t>688</t>
  </si>
  <si>
    <t>308</t>
  </si>
  <si>
    <t>609</t>
  </si>
  <si>
    <t>884</t>
  </si>
  <si>
    <t>1321</t>
  </si>
  <si>
    <t>1630</t>
  </si>
  <si>
    <t>396</t>
  </si>
  <si>
    <t>1654</t>
  </si>
  <si>
    <t>1511</t>
  </si>
  <si>
    <t>1450</t>
  </si>
  <si>
    <t>628</t>
  </si>
  <si>
    <t>485</t>
  </si>
  <si>
    <t>744</t>
  </si>
  <si>
    <t>1265</t>
  </si>
  <si>
    <t>334</t>
  </si>
  <si>
    <t>798</t>
  </si>
  <si>
    <t>324</t>
  </si>
  <si>
    <t>1696</t>
  </si>
  <si>
    <t>1043</t>
  </si>
  <si>
    <t>362</t>
  </si>
  <si>
    <t>1228</t>
  </si>
  <si>
    <t>676</t>
  </si>
  <si>
    <t>1520</t>
  </si>
  <si>
    <t>1715</t>
  </si>
  <si>
    <t>1056</t>
  </si>
  <si>
    <t>344</t>
  </si>
  <si>
    <t>1470</t>
  </si>
  <si>
    <t>701</t>
  </si>
  <si>
    <t>1334</t>
  </si>
  <si>
    <t>451</t>
  </si>
  <si>
    <t>1223</t>
  </si>
  <si>
    <t>770</t>
  </si>
  <si>
    <t>346</t>
  </si>
  <si>
    <t>1338</t>
  </si>
  <si>
    <t>1262</t>
  </si>
  <si>
    <t>941</t>
  </si>
  <si>
    <t>681</t>
  </si>
  <si>
    <t>685</t>
  </si>
  <si>
    <t>1073</t>
  </si>
  <si>
    <t>638</t>
  </si>
  <si>
    <t>1070</t>
  </si>
  <si>
    <t>674</t>
  </si>
  <si>
    <t>678</t>
  </si>
  <si>
    <t>1325</t>
  </si>
  <si>
    <t>917</t>
  </si>
  <si>
    <t>1110</t>
  </si>
  <si>
    <t>1329</t>
  </si>
  <si>
    <t>1519</t>
  </si>
  <si>
    <t>350</t>
  </si>
  <si>
    <t>435</t>
  </si>
  <si>
    <t>741</t>
  </si>
  <si>
    <t>363</t>
  </si>
  <si>
    <t>907</t>
  </si>
  <si>
    <t>359</t>
  </si>
  <si>
    <t>872</t>
  </si>
  <si>
    <t>1652</t>
  </si>
  <si>
    <t>1442</t>
  </si>
  <si>
    <t>1460</t>
  </si>
  <si>
    <t>447</t>
  </si>
  <si>
    <t>1734</t>
  </si>
  <si>
    <t>1033</t>
  </si>
  <si>
    <t>807</t>
  </si>
  <si>
    <t>1344</t>
  </si>
  <si>
    <t>624</t>
  </si>
  <si>
    <t>1281</t>
  </si>
  <si>
    <t>1239</t>
  </si>
  <si>
    <t>331</t>
  </si>
  <si>
    <t>1075</t>
  </si>
  <si>
    <t>1685</t>
  </si>
  <si>
    <t>1080</t>
  </si>
  <si>
    <t>1400</t>
  </si>
  <si>
    <t>1064</t>
  </si>
  <si>
    <t>372</t>
  </si>
  <si>
    <t>801</t>
  </si>
  <si>
    <t>766</t>
  </si>
  <si>
    <t>1625</t>
  </si>
  <si>
    <t>647</t>
  </si>
  <si>
    <t>824</t>
  </si>
  <si>
    <t>670</t>
  </si>
  <si>
    <t>1680</t>
  </si>
  <si>
    <t>360</t>
  </si>
  <si>
    <t>1095</t>
  </si>
  <si>
    <t>1165</t>
  </si>
  <si>
    <t>1116</t>
  </si>
  <si>
    <t>942</t>
  </si>
  <si>
    <t>1369</t>
  </si>
  <si>
    <t>759</t>
  </si>
  <si>
    <t>1741</t>
  </si>
  <si>
    <t>449</t>
  </si>
  <si>
    <t>386</t>
  </si>
  <si>
    <t>358</t>
  </si>
  <si>
    <t>1620</t>
  </si>
  <si>
    <t>1468</t>
  </si>
  <si>
    <t>1516</t>
  </si>
  <si>
    <t>1384</t>
  </si>
  <si>
    <t>1027</t>
  </si>
  <si>
    <t>833</t>
  </si>
  <si>
    <t>1061</t>
  </si>
  <si>
    <t>1091</t>
  </si>
  <si>
    <t>653</t>
  </si>
  <si>
    <t>1677</t>
  </si>
  <si>
    <t>804</t>
  </si>
  <si>
    <t>1508</t>
  </si>
  <si>
    <t>921</t>
  </si>
  <si>
    <t>1628</t>
  </si>
  <si>
    <t>1553</t>
  </si>
  <si>
    <t>1550</t>
  </si>
  <si>
    <t>429</t>
  </si>
  <si>
    <t>1727</t>
  </si>
  <si>
    <t>1248</t>
  </si>
  <si>
    <t>1603</t>
  </si>
  <si>
    <t>1245</t>
  </si>
  <si>
    <t>1251</t>
  </si>
  <si>
    <t>1576</t>
  </si>
  <si>
    <t>666</t>
  </si>
  <si>
    <t>930</t>
  </si>
  <si>
    <t>1462</t>
  </si>
  <si>
    <t>751</t>
  </si>
  <si>
    <t>815</t>
  </si>
  <si>
    <t>924</t>
  </si>
  <si>
    <t>868</t>
  </si>
  <si>
    <t>965</t>
  </si>
  <si>
    <t>955</t>
  </si>
  <si>
    <t>707</t>
  </si>
  <si>
    <t>791</t>
  </si>
  <si>
    <t>1036</t>
  </si>
  <si>
    <t>1440</t>
  </si>
  <si>
    <t>651</t>
  </si>
  <si>
    <t>1544</t>
  </si>
  <si>
    <t>837</t>
  </si>
  <si>
    <t>827</t>
  </si>
  <si>
    <t>411</t>
  </si>
  <si>
    <t>444</t>
  </si>
  <si>
    <t>839</t>
  </si>
  <si>
    <t>782</t>
  </si>
  <si>
    <t>1347</t>
  </si>
  <si>
    <t>1458</t>
  </si>
  <si>
    <t>1501</t>
  </si>
  <si>
    <t>1323</t>
  </si>
  <si>
    <t>1121</t>
  </si>
  <si>
    <t>618</t>
  </si>
  <si>
    <t>432</t>
  </si>
  <si>
    <t>02/10/2023</t>
  </si>
  <si>
    <t>15/12/2023</t>
  </si>
  <si>
    <t>09/10/2023</t>
  </si>
  <si>
    <t>10/11/2023</t>
  </si>
  <si>
    <t>05/09/2023</t>
  </si>
  <si>
    <t>12/12/2023</t>
  </si>
  <si>
    <t>17/11/2023</t>
  </si>
  <si>
    <t>06/12/2023</t>
  </si>
  <si>
    <t>04/12/2023</t>
  </si>
  <si>
    <t>11/12/2023</t>
  </si>
  <si>
    <t>20/11/2023</t>
  </si>
  <si>
    <t>04/01/2024</t>
  </si>
  <si>
    <t>09/11/2023</t>
  </si>
  <si>
    <t>27/01/2024</t>
  </si>
  <si>
    <t>05/12/2023</t>
  </si>
  <si>
    <t>13/10/2023</t>
  </si>
  <si>
    <t>08/01/2024</t>
  </si>
  <si>
    <t>29/09/2023</t>
  </si>
  <si>
    <t>03/11/2023</t>
  </si>
  <si>
    <t>18/12/2023</t>
  </si>
  <si>
    <t>29/11/2023</t>
  </si>
  <si>
    <t>07/12/2023</t>
  </si>
  <si>
    <t>26/12/2023</t>
  </si>
  <si>
    <t>22/01/2024</t>
  </si>
  <si>
    <t>12/10/2023</t>
  </si>
  <si>
    <t>30/11/2023</t>
  </si>
  <si>
    <t>23/01/2024</t>
  </si>
  <si>
    <t>22/12/2023</t>
  </si>
  <si>
    <t>01/11/2023</t>
  </si>
  <si>
    <t>23/11/2023</t>
  </si>
  <si>
    <t>19/09/2023</t>
  </si>
  <si>
    <t>16/10/2023</t>
  </si>
  <si>
    <t>24/10/2023</t>
  </si>
  <si>
    <t>05/01/2024</t>
  </si>
  <si>
    <t>15/08/2023</t>
  </si>
  <si>
    <t>30/08/2023</t>
  </si>
  <si>
    <t>28/09/2023</t>
  </si>
  <si>
    <t>17/10/2023</t>
  </si>
  <si>
    <t>13/12/2023</t>
  </si>
  <si>
    <t>05/10/2023</t>
  </si>
  <si>
    <t>21/07/2023</t>
  </si>
  <si>
    <t>09/01/2024</t>
  </si>
  <si>
    <t>22/05/2023</t>
  </si>
  <si>
    <t>18/10/2023</t>
  </si>
  <si>
    <t>22/11/2023</t>
  </si>
  <si>
    <t>21/12/2023</t>
  </si>
  <si>
    <t>04/10/2023</t>
  </si>
  <si>
    <t>19/01/2024</t>
  </si>
  <si>
    <t>08/12/2023</t>
  </si>
  <si>
    <t>10/08/2023</t>
  </si>
  <si>
    <t>14/08/2023</t>
  </si>
  <si>
    <t>13/09/2023</t>
  </si>
  <si>
    <t>23/10/2023</t>
  </si>
  <si>
    <t>06/07/2023</t>
  </si>
  <si>
    <t>25/07/2023</t>
  </si>
  <si>
    <t>11/08/2023</t>
  </si>
  <si>
    <t>21/09/2023</t>
  </si>
  <si>
    <t>03/10/2023</t>
  </si>
  <si>
    <t>26/10/2023</t>
  </si>
  <si>
    <t>24/07/2023</t>
  </si>
  <si>
    <t>30/10/2023</t>
  </si>
  <si>
    <t>24/01/2024</t>
  </si>
  <si>
    <t>20/10/2023</t>
  </si>
  <si>
    <t>04/07/2023</t>
  </si>
  <si>
    <t>08/05/2023</t>
  </si>
  <si>
    <t>05/07/2023</t>
  </si>
  <si>
    <t>11/07/2023</t>
  </si>
  <si>
    <t>12/01/2024</t>
  </si>
  <si>
    <t>31/08/2023</t>
  </si>
  <si>
    <t>31/10/2023</t>
  </si>
  <si>
    <t>28/06/2023</t>
  </si>
  <si>
    <t>26/07/2023</t>
  </si>
  <si>
    <t>16/11/2023</t>
  </si>
  <si>
    <t>16/01/2024</t>
  </si>
  <si>
    <t>21/11/2023</t>
  </si>
  <si>
    <t>22/06/2023</t>
  </si>
  <si>
    <t>18/11/2023</t>
  </si>
  <si>
    <t>25/01/2024</t>
  </si>
  <si>
    <t>07/11/2023</t>
  </si>
  <si>
    <t>27/09/2023</t>
  </si>
  <si>
    <t>20/09/2023</t>
  </si>
  <si>
    <t>11/11/2023</t>
  </si>
  <si>
    <t>20/12/2023</t>
  </si>
  <si>
    <t>12/09/2023</t>
  </si>
  <si>
    <t>04/09/2023</t>
  </si>
  <si>
    <t>15/09/2023</t>
  </si>
  <si>
    <t>19/10/2023</t>
  </si>
  <si>
    <t>28/11/2023</t>
  </si>
  <si>
    <t>MINERVA EMILIA PEREYRA PEREZ</t>
  </si>
  <si>
    <t>JHOANNY DEL PILAR ALMANZAR DE CLIMES</t>
  </si>
  <si>
    <t>JULIO ARTURO CANARIO GUZMAN</t>
  </si>
  <si>
    <t>FUNDACION DE INVESTIGACIÓN DE LA UNIVERSIDAD DE SEVILLA</t>
  </si>
  <si>
    <t>UNIVERSIDAD DE VIGO</t>
  </si>
  <si>
    <t>ONE WORLD NETWORK OF SCHOOLS</t>
  </si>
  <si>
    <t>FUNDACION GENERAL UNIVERSIDAD DE VALLADOLID</t>
  </si>
  <si>
    <t>ABARCA DIGITAL SOCIEDAD LTDA</t>
  </si>
  <si>
    <t>MANUEL ANTONIO ROSARIO ALMANZAR</t>
  </si>
  <si>
    <t>DAMIAN MIGUEL ANGEL TAVERAS REYES</t>
  </si>
  <si>
    <t>EDITORA DEL CARIBE C POR A</t>
  </si>
  <si>
    <t>Editora Listin Diario, SA</t>
  </si>
  <si>
    <t>EL MOLINO DEPORTIVO S R L</t>
  </si>
  <si>
    <t>AGUA PLANETA AZUL C POR A</t>
  </si>
  <si>
    <t>AGENCIA DE VIAJES MILENA TOURS, SRL</t>
  </si>
  <si>
    <t>Gas Antillano, SAS</t>
  </si>
  <si>
    <t>Centro Automotriz Remesa, SRL</t>
  </si>
  <si>
    <t>Muebles y Equipos para Oficina León Gonzalez, SRL</t>
  </si>
  <si>
    <t>Oficina Universal, SA</t>
  </si>
  <si>
    <t>Abastesa, SAS</t>
  </si>
  <si>
    <t>JARDIN ILUSIONES S A</t>
  </si>
  <si>
    <t>Cecomsa, SRL</t>
  </si>
  <si>
    <t>Papeleria Cactus, SRL</t>
  </si>
  <si>
    <t>Santos Ballas, SA</t>
  </si>
  <si>
    <t>Centro de Frenos David, SRL</t>
  </si>
  <si>
    <t>Servicios Empresariales Canaan, SRL</t>
  </si>
  <si>
    <t>Flow, SRL</t>
  </si>
  <si>
    <t>Agua Cristal, SA</t>
  </si>
  <si>
    <t>Himal &amp; Compañia, SAS</t>
  </si>
  <si>
    <t>Manuel de Moya y Asocs., SRL</t>
  </si>
  <si>
    <t>Floristería Zuniflor, SRL</t>
  </si>
  <si>
    <t>COMPU-OFFICE DOMINICANA, SRL</t>
  </si>
  <si>
    <t>J.C.Q, Ingeniería en Ascensores, SRL</t>
  </si>
  <si>
    <t>Empresas Miltin, SRL</t>
  </si>
  <si>
    <t>Soluciones Industriales Solisa, SRL</t>
  </si>
  <si>
    <t>Yona Yonel Diesel, SRL</t>
  </si>
  <si>
    <t>Tacubaya Inmobiliaria, SRL</t>
  </si>
  <si>
    <t>Difo Eléctromecanica, SRL</t>
  </si>
  <si>
    <t>Nestévez Servicios de Comunicación, SRL (Nescom)</t>
  </si>
  <si>
    <t>UNILIBROS, SRL</t>
  </si>
  <si>
    <t>Cros Publicidad, SRL</t>
  </si>
  <si>
    <t>Simpapel, SRL</t>
  </si>
  <si>
    <t>E&amp;R Fumiplag Pest Control, SRL</t>
  </si>
  <si>
    <t>Hambientes Modulares, SRL</t>
  </si>
  <si>
    <t>FL&amp;M COMERCIAL, SRL</t>
  </si>
  <si>
    <t>SDQ Training Center, SRL</t>
  </si>
  <si>
    <t>Grupo de Inversiones Read Domínguez, SRL</t>
  </si>
  <si>
    <t>Copel Security Printing, SAS</t>
  </si>
  <si>
    <t>Sofimac Technology Sote, SRL</t>
  </si>
  <si>
    <t>Oficentro Oriental, SRL</t>
  </si>
  <si>
    <t>NASERTEC, SRL</t>
  </si>
  <si>
    <t>Procomer, SRL</t>
  </si>
  <si>
    <t>Neoagro, SRL</t>
  </si>
  <si>
    <t>DI Part, Partes y Mecánica Diesel, SRL</t>
  </si>
  <si>
    <t>VASQUEZ REPUESTOS Y SERVICIOS PARA AUTOS, SRL</t>
  </si>
  <si>
    <t>Eximedia, SRL</t>
  </si>
  <si>
    <t>Construfrio Dominicana, SRL</t>
  </si>
  <si>
    <t>COMERCIALIZADORA LANIPSE, SRL</t>
  </si>
  <si>
    <t>AGROGLOBAL EXPORT E IMPORT, SRL</t>
  </si>
  <si>
    <t>Inversiones ND &amp; Asociados, SRL</t>
  </si>
  <si>
    <t>Suplidores Médicos Comerciales Sumedcor, SRL</t>
  </si>
  <si>
    <t>Marcha, EIRL</t>
  </si>
  <si>
    <t>Sketchprom, SRL</t>
  </si>
  <si>
    <t>Merca Del Atlántico, SRL</t>
  </si>
  <si>
    <t>Inversiones Sanfra, SRL</t>
  </si>
  <si>
    <t>Químicos Múltiples Leslie, SRL</t>
  </si>
  <si>
    <t>Aquasalud RD, SRL</t>
  </si>
  <si>
    <t>365 Frio Movil, SRL</t>
  </si>
  <si>
    <t>ICU Soluciones Empresariales, SRL</t>
  </si>
  <si>
    <t>Turistrans Transporte y Servicios, SRL</t>
  </si>
  <si>
    <t>Copyservink De la Cruz, SRL</t>
  </si>
  <si>
    <t>CA&amp;H Ventas y Servicios, SRL</t>
  </si>
  <si>
    <t>Martínez Torres Traveling, SRL</t>
  </si>
  <si>
    <t>Perez Martinez AYB, EIRL</t>
  </si>
  <si>
    <t>Congesur Congelados Del Sur, SRL</t>
  </si>
  <si>
    <t>Dita Services, SRL</t>
  </si>
  <si>
    <t>Tarja Software, SRL</t>
  </si>
  <si>
    <t>Lufisa Comercial, SRL</t>
  </si>
  <si>
    <t>Cajufa, SRL</t>
  </si>
  <si>
    <t>Comercial Benzan Herrera, SRL</t>
  </si>
  <si>
    <t>Aura Cebilon Dominicana, SRL</t>
  </si>
  <si>
    <t>Comercial Pérez Luciano, SRL</t>
  </si>
  <si>
    <t>Industriales Techa, SRL</t>
  </si>
  <si>
    <t>Galen Office Supply, SRL</t>
  </si>
  <si>
    <t>Suplimade Comercial, SRL</t>
  </si>
  <si>
    <t>Impredom, SRL</t>
  </si>
  <si>
    <t>DSETA GROUP, SRL</t>
  </si>
  <si>
    <t>L' ABRI STUDIO, S.R.L.</t>
  </si>
  <si>
    <t>Slyking Group SRL</t>
  </si>
  <si>
    <t>Sanfra Food &amp; Catering, S.R.L.</t>
  </si>
  <si>
    <t>Augustos DS, SRL</t>
  </si>
  <si>
    <t>1955 General Business, Bienes y Servicios, SRL</t>
  </si>
  <si>
    <t>Sunalu, SRL</t>
  </si>
  <si>
    <t>Gellart Gallery, S.R.L.</t>
  </si>
  <si>
    <t>Yaxis Comercial, SRL</t>
  </si>
  <si>
    <t>Almacenes Ocean Meat, SRL</t>
  </si>
  <si>
    <t>APPETITUSRD, SRL</t>
  </si>
  <si>
    <t>Grupo Diverposa, SRL</t>
  </si>
  <si>
    <t>Sube Tecnologies And Services SRL</t>
  </si>
  <si>
    <t>DIRECCION GENERAL DE IMPUESTOS INTERNOS</t>
  </si>
  <si>
    <t>INSTITUTO NACIONAL DE ADMINISTRACION PUBLICA</t>
  </si>
  <si>
    <t>OFICINA DE COORDINACION PRESIDENCIAL</t>
  </si>
  <si>
    <t>UNIVERSIDAD ISA</t>
  </si>
  <si>
    <t>MAIKOL JOSE DE LA ROSA RAMIREZ</t>
  </si>
  <si>
    <t>JUAN CARLOS ALVAREZ ROMERO</t>
  </si>
  <si>
    <t>INSTITUTO TECNOLOGICO SAN IGNACIO DE LOYOLA</t>
  </si>
  <si>
    <t>FUNDACION CASA ARQUIDIOCESANA MARIA DE LA ALTAGRACIA, INC</t>
  </si>
  <si>
    <t>Organización de Estados Iberoamericanos para La Educación La Ciencia y La Cultura</t>
  </si>
  <si>
    <t>REC-Pago factura NCF: B1500000023 d/f 25/10/2023, por servicios de consultoría editorial para la producción de la Serie III, Poesía de la Colección de Clásicos Dominicanos para el ISFODOSU. Según Orden de compra 2022-00708. Pago final.</t>
  </si>
  <si>
    <t>FEM-Pago de fact NCF: B1500000289 d/f 02/10/2023, correspondiente a la notarización de contratos estudiantiles, 2do. pago de la orden 2023-00124.</t>
  </si>
  <si>
    <t>REC-Pago relación de facturas anexas, por servicio de legalización de documentos ISFODOSU (notarización). Según Orden de compra ISFODOSU-2023-00143. Pagos parciales.</t>
  </si>
  <si>
    <t>REC-Pago relación de facturas anexas, por contratación de servicios de montaje y desmontaje de decoración navideña para la Rectoría y el Recinto Eugenio María de Hostos, por lotes pago único de la OR-2023-00671.</t>
  </si>
  <si>
    <t>UM-Pago factura NCF: B1500000121 d/f 14/12/2023, por servicio de notarización de 30 contratos de becas estudiantiles del Recinto. Según Orden de compra ISFODOSU-2020-00092. Cierre de la orden.</t>
  </si>
  <si>
    <t>UM-Pago factura NCF: B1500000123 d/f 14/12/2023, por servicio de notarización de 54 contratos de becas estudiantiles del Recinto. Según Orden de compra ISFODOSU-2021-00219. 1er pago de la orden.</t>
  </si>
  <si>
    <t>REC-Pago factura NCF: B1500000003 d/f 09/10/2023, por servicio de consultoría y acompañamiento al Comité Ética de Investigación Educativa en la Gestión  y Coordinación de actividades del  Comité. Orden 2022-00712. Cierre de la orden.</t>
  </si>
  <si>
    <t>REC-1er pago del Convenio de virtualización  asignaturas de grado en el marco de la 4ta fase de implementación de Formación Virtual del ISFODOSU. Según CERT. No. 0000415-2023. Fact. No. 23/4928/0805 d/f 10/11/2023. EUR $2,000.00 a una tasa de RD$ 63.5881.</t>
  </si>
  <si>
    <t>REC-Pago relación de facturas anexas, correspondiente a dos cursos de Formación Continua contratados, según cert. CI-0000339-2023, euros 4,860.00 a una tasa de RD$65.6459.</t>
  </si>
  <si>
    <t>REC-Pago fact.CO-2023-000867 d/f 12/12/2023, por asesoría para la puesta en  marcha de una línea de invest. relacionada con la alfabetización física y educ. física de calidad (informe de invest. II), según cert. CI-261-2023 euros 4,444.44 tasa RD$63.6545</t>
  </si>
  <si>
    <t>REC-Pago relación de facturas anexas, por Convenios Institucionales para formalizar la cooperación de los Programas de Formación en Gestión de Organizaciones Educativas,USD$119,862.50 a una tasa de RD$57.2378. Cert-CI-0000511-23. 3er y último pago .</t>
  </si>
  <si>
    <t>REC-2do pago corresp. al 18.35%, 1er informe, corresp. al seminario de Formación: Edu. Física y Salud, Aprendizaje Cooperativo en Edu. Física. Según Cert. de contrato No. CI-0000349-23, fact. FV-23017853.  EUR 2,180.00 a una tasa de RD$ 63.6029.</t>
  </si>
  <si>
    <t>REC-Pago factura 2023-000029 d/f 11/12/2023, 1er.pago 10.73% del total por Desarrollo Competencias Digitales Docentes del Profesorado y Capacitación para la virtualización de asignaturas, según CI-0000734-2023 EUR 2,640 a una tasa de RD$63.6545.</t>
  </si>
  <si>
    <t>LNM-Pago de fact NCF: B1500000192 d/f 20/11/2023, por adquisición de alimentos para el Recinto, según análisis de pago, OR-2023-00166.</t>
  </si>
  <si>
    <t>LNM-Pago factura NCF: B1500000194 d/f 20/11/2023, por adquisición de alimentos  para los estudiantes del Recinto. Según Orden de compra ISFODOSU-2022-00521. 5to pago de la orden.</t>
  </si>
  <si>
    <t>LNM-Pago factura NCF: B1500000196 d/f 20/11/2023, por adquisición de alimentos para los estudiantes del Recinto. Según Orden de compra ISFODOSU-2021-00359. Cierre  de la  orden.</t>
  </si>
  <si>
    <t>LNM-Pago factura NCF:B1500000193 d/f 20/11/2023, por adquisición de provisiones para la alimentación estudiantil del Recinto, cuarto pago de la OR-2023-00155.</t>
  </si>
  <si>
    <t>EPH-Pago factura NCF: B1500000234 d/f 04/01/2024, por servicio de transporte en el mes de diciembre 2023. Según Orden de compra ISFODOSU-2023-00416. 6to pago de la orden.</t>
  </si>
  <si>
    <t>LNM-pago de fact NCF: B1500000225 d/f 09/11/2023, por servicios de transporte para diferentes actividades del Recinto, saldo orden 2023-00282.</t>
  </si>
  <si>
    <t>REC-Pago factura NCF: E450000034404 d/f 27/01/2024, correspondiente a la cuenta 751071915, sumaria líneas de los Recintos, enero 2024.</t>
  </si>
  <si>
    <t>REC-Pago relación de facturas anexas, por seguro complementario para empleados del ISFODOSU.  Correspondiente  al mes de febrero 2024.</t>
  </si>
  <si>
    <t>REC-Pago fact NCF: B1500005292 d/f 05/12/2023, Contratación de Periódicos de Circulación Nacional para las Publicaciones de las Licitaciones Públicas .Orden 2023-00525.</t>
  </si>
  <si>
    <t>REC-Pago factura B1500009077 d/f 01/12/2023, por servicio de publicidad en periódicos de circulación nacional para las publicaciones de las licitaciones públicas. Según Orden de compra ISFODOSU-2023-00526. pagos parciales.</t>
  </si>
  <si>
    <t>EMH-Pago factura NCF: B1500002336 d/f 13/10/2023, por adquisición de útiles deportivos para diferentes áreas del Recinto. Según Orden de compra ISFODOSU-2023-00582. Pagos parciales.</t>
  </si>
  <si>
    <t>REC-Pago relación de facturas anexas, por adquisición de botellones de agua para consumo humano. Según Orden de compra ISFODOSU-2023-00522. Pagos parciales.</t>
  </si>
  <si>
    <t>EMH-Pago factura NCF: B1500005763 d/f 29/09/2023, por servicio de montaje y decoración en la actividad de semana aniversaria del Recinto. Según Orden de compra ISFODOSU-2023-00537. Pago único.</t>
  </si>
  <si>
    <t>FEM-Pago relación de facturas, por adquisición de gas (GLP) para cocción de los alimentos de los estudiantes del Recinto. Según Orden de compra ISFODOSU-2023-00287. 2do pago de la orden.</t>
  </si>
  <si>
    <t>LNM-Pago de relación de facturas d/f 02/01/2024, por la compra de Gas a Granel (GLP) para uso del Recinto. Quinto pago de la orden 2022-00288..</t>
  </si>
  <si>
    <t>FEM-Pago Factura NCF: B1500001933 d/f 18/12/2023, por reparación y/o mantenimiento de vehículos del Recinto. Según Orden de compra ISFODOSU-2022-00268. 7mo pago de la orden.</t>
  </si>
  <si>
    <t>REC-Avance del 20% por suministro e instalación de mobiliarios para los Recintos EMH y JVM del ISFODOSU, items 2,5,8,9 y 22 contra fianza de garantía del buen uso del anticipo No. 1-700-3302, Cert. BS-0013441-2023.</t>
  </si>
  <si>
    <t>UM-Pago relación de facturas anexas, por servicio de mant. y/o rep. de la camioneta Toyota Hilux placa No. EL07137, camioneta Ford Ranger, placa No. EL08304 y la camioneta Mitsubishi placa No. EL07151. Según Orden de compra 2022-00194. 11vo.pago.</t>
  </si>
  <si>
    <t>UM-Pago relación de facturas anexas, por servicio de mant. y/o rep. del minibús Toyota Hiace, placa No. EI01192, la camioneta Ford Ranger, placa No. EL08304, y del autobús Toyota COASTER, placa No. EI01049. Según Orden de compra 2022-00194. 10mo pago.</t>
  </si>
  <si>
    <t>REC-Pago factura NCF: B1500004170 d/f 01/02/2024, por seguro complementario para empleados del ISFODOSU.  Correspondiente al periodo  01/02/2024 hasta 29/02/2024.</t>
  </si>
  <si>
    <t>FEM-Pago de relación de facturas anexa, por la adquisición de tickets prepagos para el Recinto, 2do pago de la orden 2023-00608.</t>
  </si>
  <si>
    <t>REC-Pago de fact NCF: B1500029752 d/f 26/12/2023, por adquisición tickets de combustibles para la Rectoría, certificación de contrato. BS-0011497-2023, Pagos parciales.</t>
  </si>
  <si>
    <t>REC-Pago de anticipo del 20% correspondiente a colocación e instalación de superficie sintética suspendida para cancha deportiva del Recinto JVM del ISFODOSU, No. 13-701-6946 d/f 07/02/2024, certificación de contrato BS-0015841-2023.</t>
  </si>
  <si>
    <t>FEM-Pago relación de facturas anexas, por adquisición de corona mis condolencias y pucheros. según Orden de compra ISFODOSU-2023-00618. 1er pago de la orden.</t>
  </si>
  <si>
    <t>REC-Pago factura NCF: B1500031659 d/f 01/02/2024, correspondiente a la contratación de seguro complementario para colaboradores del ISFODOSU y sus dependientes, menos descuentos aplicados a los empleados, mes de febrero 2024.</t>
  </si>
  <si>
    <t>REC-Pago factura NCF: B1500031786 d/f 31/01/2024, correspondiente a la inclusión de seguros de accidentes para los estudiantes de nuevo ingreso de la institución, poliza NO: 30-11-5356, vigencia desde el 01/01/2024 hasta 01/08/2024.</t>
  </si>
  <si>
    <t>LNM-Pago factura NCF: E450000001107 d/f 22/01/2024, por adquisición de hardware para los equipos informáticos del Recinto.  Según Orden de compra ISFODOSU-2023-00643. Pago único.</t>
  </si>
  <si>
    <t>JVM-Pago factura NCF: B1500006604 d/f 12/10/2023, por la adquisición de pantalla de turnos digital y trituradora de papel para uso en el Recinto. Según Orden de compra ISFODOSU-2023-00588. Pago único.</t>
  </si>
  <si>
    <t>UM-Pago factura B1500003282, por la adquisición de agua embotellada y botellones vacíos, para consumo de los estudiantes internos y semi-internos del Recinto. Según Orden de compra ISFODOSU-2023-00403. 1er pago de la orden.</t>
  </si>
  <si>
    <t>REC-Pago Factura NCF: B1500001199 d/f 23/01/2024, por reparación y/o mantenimiento de flotilla vehícular de Rectoría. Según Orden de compra ISFODOSU-2023-00612. Pagos parciales.</t>
  </si>
  <si>
    <t>REC-Pago factura NCF: B1500001159 d/f 22/12/2023, por servicio de mantenimiento y/o reparación de la flotilla vehicular de la Rectoria. Según Orden de compra ISFODOSU-2023-00612. Pagos parciales.</t>
  </si>
  <si>
    <t>EMH-Pago de factura NCF: B1500000922 d/f 12/12/2023, por adquisición de tickes de combustible para el Recinto. Según la orden 2023-00635.</t>
  </si>
  <si>
    <t>REC-Pago factura NCF:B1500001141 d/f 18/01/2024, por adquisición e instalación de mobiliarios para diferentes áreas de la Rectoría del ISFODOSU, OR-2023-00667, pago parcial.</t>
  </si>
  <si>
    <t>EMH-Pago relación de facturas anexas, por adquisición de fardos de botellas 0.5 litros de agua purificada para uso en el Recinto. Según Orden de compra 2022-008.</t>
  </si>
  <si>
    <t>REC-Pago factura NCF: B1500000123 d/f 30/01/2024, por adquisición de libros en versión impresa de los libros de ingles ( serie INTERCHANGE) para uso de los estudiantes del ISFODOSU. Según Orden de Compra ISFODOSU-2023-00709. Pagos parciales.</t>
  </si>
  <si>
    <t>LNM-Pago factura NCF: B1500001366 d/f 19/09/2023, por adquisición de alimentos (endulzantes) para uso en la alimentación de los estudiantes del Recinto. Según Orden de compra ISFODOSU-2023-00413. 3er pago de la orden.</t>
  </si>
  <si>
    <t>LNM-Pago factura NCF: B1500001382 d/f 16/10/2023, por adquisición de alimentos (condimentos) para uso en la alimentación de  los estudiantes del Recinto. Según Orden de compra ISFODOSU-2022-00555. 9no pago de la orden.</t>
  </si>
  <si>
    <t>REC-Pago factura NCF: B1500002052 d/f 04/01/2024, por adq. de equipos de medición para procesos de supervisión de la División de Ingeniería y Planta Física del ISFODOSU. Según Orden 2023-00704. Pago único.</t>
  </si>
  <si>
    <t>FEM-Pago relación de facturas anexas, correspondiente a la adquisición de flores, 4to. pago de la OR-2023-00053.</t>
  </si>
  <si>
    <t>REC-Pago factura NCF: B1500004198 d/f 01/02/2024, por adquisición de TONERS originales para la Rectoría del ISFODOSU. Según CERT. NO. BS-0009786-2023. Pago final.</t>
  </si>
  <si>
    <t>REC-Pago factura NCFB1500004196 d/f 01/02/2024, correspondiente a la adquisición de toners para impresoras Cannon de la Rectoría, según OR-2023-00716, pago único.</t>
  </si>
  <si>
    <t>UM-Pago factura NCF: B1500004173 d/f 18/01/2024, por adquisición de tonérs para uso en las diferentes oficinas de del Recinto. Según Orden de compra ISFODOSU-2023-00725. Pago único.</t>
  </si>
  <si>
    <t>FEM-Pago factura NCF: B1500000959 d/f 05/01/2024, por servicio de mantenimiento de ascensores durante el mes de enero 2024. Según Orden de pago ISFODOSU-2023-00239. Pagos parciales.</t>
  </si>
  <si>
    <t>UM-Pago relación de facturas anexas, por adquisición de tickes de combustibles para los vehículos y gas propano para la cocina de este Recinto.OR-2023-00498.</t>
  </si>
  <si>
    <t>REC-Pago factura NCF: B1500000043 d/f 22/02/2024, por servicio de mantenimiento preventivo en techo de policarbonato en la Rectoría. Según Orden de compra ISFODOSU-2023-00286. Pago único.</t>
  </si>
  <si>
    <t>JVM-Pago factura NCF: B1500000354 d/f 12/12/2023, por adquisición de combustible para la planta eléctrica del Recinto. Según Orden de compra ISFODOSU-2023-00111. Pagos parciales.</t>
  </si>
  <si>
    <t>EMH-Pago factura NCF: B1500002221 d/f 05/12/2023, por servicio de hospedaje (habitación, desayuno y cena) de los participantes(atletas) y personal docente de los torneos universitarios. Según Orden de compra ISFODOSU-2023-00652. Pagos parciales.</t>
  </si>
  <si>
    <t>REC-Pago relación de facturas anexas por contratación de alquiler de salón con almuerzo y sonidos para seminarios y capacitación de colaboradores del ISFODOSU.Segun OR-2023-00454.Pago.</t>
  </si>
  <si>
    <t>REC-Pago relación de facturas anexas por servicio de mantenimientos preventivo y correctivo de aires acondicionados y cuarto frio pertenecientes a la Rectoría y el FEM, orden-2023-00611, pagos parciales.</t>
  </si>
  <si>
    <t>REC-Pago relación de facturas, por servicio de maestría de ceremonia en actividades del ISFODOSU, Clausura del Programa EFCCE y la apertura 4to. Congreso de Inv. Educativa. Orden 2023-00527. Pagos parciales.</t>
  </si>
  <si>
    <t>REC-Pago de factura con NCF:B1500000373 d/f 23/01/2024 por adquisición de libros en formato impreso para las necesidades bibliográficas de los planes de estudios del ISFODOSU, según OR-2023-00614,pago parcial.</t>
  </si>
  <si>
    <t>EMH-Pago factura NCF: B1500000872 d/f 28/09/2023, por servicios de impresiones para distintas actividades del Recinto. según Orden de compra ISFODOSU-2023-00110.</t>
  </si>
  <si>
    <t>EPH-Pago factura NCF: B1500000937 d/f 22/01/2024, por adquisición de medallas y placas para los estudiantes que participan en concurso de Morfología y Sintaxis. Según Orden de compra ISFODOSU-2023-00632.</t>
  </si>
  <si>
    <t>FEM-Pago relación de facturas anexas, por servicio de impresiones (afiches y Stickers) para actividades diversas del Recinto. Según Orden de compra ISFODOSU-2022-00526. 5to pago de la orden.</t>
  </si>
  <si>
    <t>EMH-Pago factura NCF: B1500000496 d/f 13/12/2023, por la adquisición de TONER para las operaciones del Recinto. Según Orden de compra ISFODOSU-2023-00626.</t>
  </si>
  <si>
    <t>LNM-Pago NCF: B1500000438 d/f 08/01/2024, por servicio de fumigación para las diferentes áreas externas e internas del Recinto saldo orden 2023-00211.</t>
  </si>
  <si>
    <t>REC-Pago de avance 20% por suministro e instalación de mobiliarios para los Recintos EMH y JVM del ISFODOSU, ITEMS 1, 3,4,6,7,10,11,16,17,18,19,20 Y 21. Contra fianza de garantía del buen uso del anticipo NO. 17-217456. Cert. del contrato BS-0014807-2023.</t>
  </si>
  <si>
    <t>JVM-Pago factura NCF: B1500001107 d/f 05/10/2023, por adquisición de artículos de ferretería para el Recinto. Según Orden de compra ISFODOSU-2023-00460. Pagos parciales.</t>
  </si>
  <si>
    <t>EMH-Pago relación de facturas anexas, por servicio de Capacitación de Colaboradores del área de Ciencia y Tecnología del Recinto, en el manejo y uso de cámara de foto profesional y edición de video. Según Orden de compra ISFODOSU-2023-00185. Cierre orden.</t>
  </si>
  <si>
    <t>UM-Pago factura No. INV-001093, NCF:B1500000115 d/f 09/01/2024, por servicio de alojamiento para el Vicerrector Interino del Recinto Urania Montás desde el 01 al 22 diciembre 2023 y del 02 al 05 de enero 2024,primer pago de la OR-2023-00683.</t>
  </si>
  <si>
    <t>REC-Pago relación de facturas anexas, por servicio de impresión de Títulos de Graduación para el ISFODOSU. Según Orden de compra 2021-00202. Pagos parciales.</t>
  </si>
  <si>
    <t>EMH-Pago factura NCF: B1500000120 d/f 22/11/2023, por servicio de mantenimiento preventivo y correctivo de aires acondicionados del Recinto. Según Orden de compra ISFODOSU-2022-00468. cierre de la orden.</t>
  </si>
  <si>
    <t>REC-Pago factura NCF: B1500000845 d/f 21/12/2023, por servicio de impresiones para actividades de la Rectoria del ISFODOSU. Según Orden de compra ISFODOSU-2023-00545. pagos parciales.</t>
  </si>
  <si>
    <t>REC-Pago relación de facturas anexas, por servicio de impresiones para diferentes actividades de la Rectoría del ISFODOSU. Según Orden de compra ISFODOSU-2023-00442. Pagos parciales.</t>
  </si>
  <si>
    <t>JVM-Pago factura NCF: B1500000788 d/f 04/10/2023, por adquisición de vasos térmicos para el Recinto. Según Orden de compra ISFODOSU-2023-00355. Pagos parciales.</t>
  </si>
  <si>
    <t>REC-Pago factura NCF: B1500000449 d/f 19/01/2024, por servicio de impresiones para actividades en Rectoría, dirigido a MIPYMES, Or-2023-00544.</t>
  </si>
  <si>
    <t>LNM-Pago factura NCF: B1500000283 d/f 12/02/2024, por servicio de mantenimiento y/o reparación de diferentes equipos industriales (bomba de agua y aire acondicionado) del Recinto. Según Orden de compra ISFODOSU-2023-00421. Pagos parciales.</t>
  </si>
  <si>
    <t>FEM-Pago factura NCF: B1500000316  d/f 06/10/2023, por adquisición de alimentos para los estudiantes del Recinto. Según Orden de compra ISFODOSU-2023-00062. 8vo pago de la orden.</t>
  </si>
  <si>
    <t>LNM-Pago de factura NCF: B1500000662 d/f 22/01/2024, por el servicio de mantenimiento y/o reparación de la flotilla vehículo del Recinto. Según orden de compra OR-2023-00409. 6to pago de la orden.</t>
  </si>
  <si>
    <t>EPH-Pago factura NCF: B1500000654 d/f 07/12/2023, por servicio de mantenimiento y/o reparación de vehículo. Según Orden de compra ISFODOSU-2023-00054.</t>
  </si>
  <si>
    <t>EPH-Pago factura NCF: B1500000660 d/f 05/01/2024, por servicio de mantenimiento y/o reparación de vehículo Toyota Hilux, placa EL07139. Según Orden de compra ISFODOSU-2023-00054. Pagos parciales.</t>
  </si>
  <si>
    <t>LNM-Pago factura NCF: B1500000655 d/f 08/12/2023, por servicio de mantenimiento y/o reparación de la flotilla vehicular del Recinto. Según Orden de compra  ISFODOSU-2021-00094. 8vo pago de la orden.</t>
  </si>
  <si>
    <t>LNM-Pago factura NCF: B1500000656 d/f 08/12/2023, por servicio de mantenimiento y/o reparación de la flotilla vehicular del Recinto. Según Orden de compra ISFODOSU-2023-00409. 5to pago de la orden.</t>
  </si>
  <si>
    <t>JVM-Pago relación de facturas anexas, por servicio de mantenimiento y reparación de los vehículos Toyota Hilux 2012, Toyota Hilux 2000 y Ford Ranger 2017. Según Orden de compra 2022-00040. Pagos parciales.</t>
  </si>
  <si>
    <t>LNM-Pago factura NCF: B1500000178 d/f 13/11/2023, por servicios de capacitación del personal administrativo del Recinto. Según Orden de compra 2023-00534. pago único.</t>
  </si>
  <si>
    <t>REC-Pago de Factura NCF: B1500000162 d/f 13/09/2023, Por Contratación de Capacitación en Programas Tecnológicos Diversos para los Empleados de la Rectoría. Según orden 2023-00361.</t>
  </si>
  <si>
    <t>EMH-Pago de factura NCF: B1500001449 d/f 05/12/2023, por adquisición de alimentos (enlatados y productos lácteos) para alimentación de los estudiantes del Recinto. Según Orden de compra ISFODOSU-2023-00137.</t>
  </si>
  <si>
    <t>EMH-Pago factura NCF: B1500001380 d/f 23/10/2023, por adquisición de alimentos (vegetales y verduras) para uso en la alimentación de los estudiantes del Recinto. Según Orden de compra ISFODOSU-2022-00680.</t>
  </si>
  <si>
    <t>FEM-Pago factura NCF: B1500001383 d/f 23/10/2023, por adquisición de alimentos para los estudiantes del Recinto. Según Orden de compra ISFODOSU-2022-00074. 11vo pago de la orden.</t>
  </si>
  <si>
    <t>FEM-Pago factura NCF: B1500001384 d/f 23/10/2023, por adquisición de alimentos para consumo de los estudiantes del Recinto. Según Orden de compra ISFODOSU-2022-00125. 9no pago de la orden.</t>
  </si>
  <si>
    <t>FEM-Pago factura NCF: B1500001386 d/f 23/10/2023, por adquisición de alimentos para los estudiantes del Recinto. Según Orden de compra ISFODOSU-2022-00397. 5to pago de la orden.</t>
  </si>
  <si>
    <t>FEM-Pago factura NCF: B1500001387 d/f 23/10/2023, por adquisición de alimentos para los estudiantes del Recinto. Según Orden de compra ISFODOSU-2022-00383. pagos parciales.</t>
  </si>
  <si>
    <t>FEM-Pago factura NCF: B1500001430 d/f 01/12/2023, por adquisición de alimentos para los estudiantes del Recinto. Según Orden de compra ISFODOSU-2023-00011.</t>
  </si>
  <si>
    <t>JVM-Pago factura NCF: B1500001419 d/f 01/12/2023, por adquisición de alimentos y bebidas para los estudiantes del Recinto. Según Orden de compra ISFODOSU-2023-00177. Pagos parciales.</t>
  </si>
  <si>
    <t>JVM-Pago factura NCF: B1500001420 d/f 01/12/2023, correspondiente a la adquisición de alimentos para los estudiantes del Recinto, OR-2023-00150.</t>
  </si>
  <si>
    <t>JVM-Pago factura NCF: B1500001422 d/f 01/12/2023, por la adquisición de alimentos (carbohidratos, azúcar y condimentos) para los estudiantes del Recinto. Según Orden de compra ISFODOSU-2023-00482. Pagos parciales.</t>
  </si>
  <si>
    <t>JVM-Pago factura NCF: B1500001424 d/f 01/12/2023, por adquisición de alimentos (lácteos y huevos) para los estudiantes del Recinto. Según Orden de compra ISFODOSU-2023-00475. Pagos parciales.</t>
  </si>
  <si>
    <t>JVM-Pago factura NCF:B1500001417 d/f 01/12/2023, por adquisición de alimentos para los estudiantes del Recinto, OR-2022-00472.</t>
  </si>
  <si>
    <t>LNM-Pago de factura NCF: B1500001412 d/f 01/12/2023, por la adquisición de alimentos, para consumo de los estudiantes del Recinto. Según Orden de compra ISFODOSU-2022-00233. 4to pago de la orden.</t>
  </si>
  <si>
    <t>LNM-pago factura NCF: B1500001414 d/f 01/12/2023, por adquisición de alimentos ( lácteos y huevos)  para uso en la alimentación de  los estudiantes del Recinto. Según Orden de compra ISFODOSU-2023-00168. 2do pago de la orden.</t>
  </si>
  <si>
    <t>REC-Pago relación de facturas anexas, por adquisición de alimentos para los Recintos del ISFODOSU. Según CERT. NO. BS-0001624-2022-Adenda BS-13036-2021. Cierre del contrato.</t>
  </si>
  <si>
    <t>UM-Pago fact NCF: B1500001435 d/f 01/12/2023, por adquisición de alimentos para este Recinto, octavo pago de la orden 2022-00695.</t>
  </si>
  <si>
    <t>UM-Pago relación de facturas anexas, por adquisición de alimentos (carnes y embutidos) para consumo de los estudiantes internos y semi-internos del Recinto. Según Orden de compra ISFODOSU-2023-00420. 2do pago de la orden.</t>
  </si>
  <si>
    <t>UM-Pago relación de facturas anexas, por adquisición de alimentos para los estudiantes internos y semi-internos del Recinto. Según Orden de compra ISFODOSU-2022-00551. 5to pago de la orden.</t>
  </si>
  <si>
    <t>UM-Pago factura NCF:  B1500000096 d/f 19/01/2024, por contratación de servicio de impermeabilización de techo para el edificio del CEREMA del Recinto, dirigido a MIPYMES. Según Orden de compra ISFODOSU-2023-00699. Pago único.</t>
  </si>
  <si>
    <t>EPH-Pago relación de  facturas anexas por la adquisición de alimentos para los estudiantes del Recinto. Según Orden de compra ISFODOSU-2023-00411. Pagos parciales.</t>
  </si>
  <si>
    <t>FEM-Pago factura NCF: B1500000402 d/f 29/09/2023, por adquisición de alimentos para los estudiantes del Recinto. Según Orden de compra ISFODOSU-2023-00432. Pagos parciales.</t>
  </si>
  <si>
    <t>FEM-Pago relación de facturas anexas, por la adquisición de alimentos para los estudiantes del Recinto. Según Orden de compra ISFODOSU-2023-00014. 5to pago de la orden.</t>
  </si>
  <si>
    <t>FEM-Pago fact B1500001858 d/f 29/09/2023, por adquisición de alimentos para los estudiantes de Recinto. Según Orden de pago ISFODOSU-2023-00516. 1er pago de la orden.</t>
  </si>
  <si>
    <t>JVM-Pago factura  NCF: B1500001952 d/f 21/12/2023, por la adquisición de remanentes de alimentos para los estudiantes del Recinto. Según  Orden de compra ISFODOSU-2023-00690. 1er pago de la orden.</t>
  </si>
  <si>
    <t>JVM-Pago factura NCF: B1500001891 d/f 30/10/2023, por adquisición de alimentos (cereales y legumbres) para los estudiantes del Recinto. Según Orden de compra ISFODOSU-2023-00116. Cierre de la orden.</t>
  </si>
  <si>
    <t>EPH-Pago factura NCF: B1500000483 d/f 04/12/2023, por adquisición de medicamentos para el dispensario médico del Recinto. Según Orden de compra  ISFODOSU-2023-00634.</t>
  </si>
  <si>
    <t>LNM-Pago factura NCF: B1500000124 d/f 05/02/2024, por adquisición de carritos industriales para uso en el Recinto. Según Orden de compra ISFODOSU-2023-00622. Pago único.</t>
  </si>
  <si>
    <t>UM-Pago factura NCF: B1500000706 D/F 09/11/2023, por servicio de montaje para ceremonia de investidura de estudiantes de Grado y Postgrado 2023 del Recinto en fecha 24/10/2023 en la UASD. Según Orden de compra ISFODOSU-2023-00586. Pago único.</t>
  </si>
  <si>
    <t>JVM-Pago relación de facturas anexas por servicio de catering para diferentes actividades de este Recinto, OR-2023-00329.</t>
  </si>
  <si>
    <t>EMH-Pago factura NCF: B1500000677 d/f 24/11/2023, por adquisición de alimentos (bebidas nutritivas) para desayunos de los estudiantes del Recinto. Según Orden de compra ISFODOSU-2023-00658. Pagos parciales.</t>
  </si>
  <si>
    <t>UM-Pago factura NCF: B1500000721 d/f 24/01/2024, por adquisición de artículos de limpieza e higiene para uso en las diferentes áreas del Recinto. Según Orden de compra ISFODOSU-2023-00542. cierre de la orden.</t>
  </si>
  <si>
    <t>EMH-Pago factura NCF: B1500000071 d/f 22/12/2023, por adquisición de tarimas plásticas para los espacios de almacenamientos del Recinto. Según Orden de compra ISFODOSU-2023-00687. Pago único.</t>
  </si>
  <si>
    <t>EMH-Pago factura NCF:B1500000012 d/f 22/12/2023, por alquiler  de local con piscina para impartir clases de natación, OR-2023-00541,pago parcial.</t>
  </si>
  <si>
    <t>REC-Pago de facturas anexas por alquiler de mesas para ser utilizadas en la  cohorte 3 del Diplomado Liderazgo Pedagógico (MINERD). Orden 2023-00565.  Pagos parciales.</t>
  </si>
  <si>
    <t>REC-Pago de factura NCF: B1500000594 d/f 04/07/2023, por servicio de catering para los talleres de Proyecto Nacional de Disciplina Positiva y manejo de residuos sólidos. Según Orden de compra ISFODOSU-2023-00258. Pago único.</t>
  </si>
  <si>
    <t>REC-Pago factura NCF: B1500000061 d/f 01/11/2023, por servicio de alquiler de aires acondicionado de 20 toneladas en el 2do nivel del Recinto Eugenio María de Hostos, usado en el COHORTE 3  Diplomado Liderazgo Educativo (MINERD). Según Orden 2023-00568.</t>
  </si>
  <si>
    <t>FEM-Pago de fact NCF: B1500000640 d/f 23/11/2023, correspondiente al mantenimiento de impresora y trituradora de papel, pago único de la orden2023-00236</t>
  </si>
  <si>
    <t>LNM-Pago factura NCF: B1500000545 d/f 08/12/2023, por servicio de transporte para diferentes actividades académicas desarrolladas en el Recinto. Según Orden de compra ISFODOSU-2023-00283. Cierre de la orden.</t>
  </si>
  <si>
    <t>REC-Pago factura NCF: B1500000544 d/f 07/12/2023, servicios de transporte para movilizar a Directores de Centros Educativos que participaron del Programa Form. de Gestión de Organizac. Educativas. Según Orden de compra 2022-00096.</t>
  </si>
  <si>
    <t>LNM-Pago factura NCF: B1500000474 d/f 23/11/2023, por servicio de mantenimiento y/o reparación de Equipos de Oficinas (impresoras y fotocopiadoras) de las diferentes oficinas del Recinto. Según Orden de compra ISFODOSU-2022-00702. 2do pago de la orden.</t>
  </si>
  <si>
    <t>EMH-Pago relación de facturas anexas, por la adquisición de alimentos (carnes) para los estudiantes del Recinto. Según Orden de compra ISFODOSU-2023-00560. Cierre de la orden.</t>
  </si>
  <si>
    <t>REC-Pago relación de facturas anexas por servicios de refrigerios y almuerzos para actividades de la Rectoría de ISFODOSU. Según Orden de compra ISFODOSU-2023-00002. Pagos parciales.</t>
  </si>
  <si>
    <t>EMH-Pago relación de facturas por llenado de botellones de agua de este Recinto según OR-2022-00428.</t>
  </si>
  <si>
    <t>FEM-Pago fact NCF: B1500000258 d/f 11/07/2023, por adquisición de alimentos para el Recinto.4to pago de la orden 2022-0445.</t>
  </si>
  <si>
    <t>UM-Pago relación de facturas anexas, por servicio de fumigación de todas las áreas internas y externas del Recinto en el mes de enero 2024. Según Orden de compra ISFODOSU-2023-00478. 2do pago de la orden.</t>
  </si>
  <si>
    <t>FEM -Pago fact NCF: B1500000260 d/f 27/03/2023, por adquisición de alimentos. segundo pago y cierre de la orden 2022-00393.</t>
  </si>
  <si>
    <t>REC-Pago factura NCF:B1500000026 d/f 12/01/2024 adquisición y renovación de softwares para las áreas administrativas y Recintos, pago único de la OR-2023-00653.</t>
  </si>
  <si>
    <t>REC-Pago factura NCF: B1500000027 d/f 14/12/2023, por servicios fotográficos para las actividades realizadas en el ISFODOSU. Según Orden de compra ISFODOSU-2023-00637. Pagos parciales.</t>
  </si>
  <si>
    <t>EMH-Pago factura NCF: B1500000567 d/f 12/12/2023, por adquisición de alimentos para los estudiantes del Recinto. Según Orden de compra ISFODOSU-2023-00657. Pagos parciales.</t>
  </si>
  <si>
    <t>REC-Pago factura NCF: B1500000181 d/f 03/11/2023, por servicio de alquiler tipo Stand y montaje de ambientalización para la participación y puesta en circulación de Obras Literarias del ISFODOSU. Según Orden de compra ISFODOSU-2023-00512. Pago único.</t>
  </si>
  <si>
    <t>UM-Pago de factura NCF: B1500001075 d/f 11/12/2023  por la adquisición de alimentos (frutas y verduras), para consumo de los estudiantes internos y semi-internos del Recinto. Según Orden de compra ISFODOSU-2022-00552. 4to pago de la orden.</t>
  </si>
  <si>
    <t>UM-Pago de factura NCF: B1500001076 d/f 11/12/2023, por la adquisición de alimentos (cereales y carbohidratos), para consumo de los estudiantes internos y semi-internos del Recinto. Según Orden de compra ISFODOSU-2022-00691. 4to pago de la orden.</t>
  </si>
  <si>
    <t>UM-Pago factura NCF: B1500001077 d/f 11/12/2023, por adquisición de alimentos (víveres) para consumo de los estudiantes internos y semi-internos del  Recinto. Según Orden de compra ISFODOSU-2023-00291. Cierre de la orden.</t>
  </si>
  <si>
    <t>UM-pago factura NCF: B1500001069 d/f 11/12/2023, por adquisicion de alimentos para el consumo de los estudiantes internos y semi-internos del Recinto. Según Orden de compra ISFODOSU-2023-00302. 2do pago de la orden.</t>
  </si>
  <si>
    <t>EMH-Pago de factura NCF: B1500000002 d/f 23/10/2023, por adquisición de componentes para la implementación de un sistema de tratamiento y filtros de agua para el Recinto. Según pago de orden 2023-00107.</t>
  </si>
  <si>
    <t>EMH-Pago factura NCF: B1500000003 d/f 10/11/2023, por adquisición de bomba sumergible para uso en el Recinto. Según Orden de compra ISFODOSU-2023-00624. Pago único.</t>
  </si>
  <si>
    <t>REC-Pago factura NCF: B1500000089 d/f 19/02/2024, por adquisición de suministros de oficina, para la Rectoría y el Recinto FEM, por LOTES. Según Orden de compra ISFODOSU-2024-00004. Pagos parciales.</t>
  </si>
  <si>
    <t>REC-Pago factura NCF: B1500000197 d/f 11/12/2023, por servicio de fumigación de los espacios exteriores de la Rectoría y el Recinto FEM. Según Orden  de compra ISFODOSU-2023-00564. Pagos parciales.</t>
  </si>
  <si>
    <t>REC-Pago  factura NCF:B1500000273 d/f 01/11/2023, por adquisición e kit de transferencia P1B93A, OR-2023-00396.</t>
  </si>
  <si>
    <t>JVM-Pago relación  de facturas, por la adquisición de alimentos (carnes), para consumo de los estudiantes  del Recinto. Según Orden de compra ISFODOSU-2023-00149.</t>
  </si>
  <si>
    <t>LNM -Pago fact NCF: B1500000527 d/f 29/09/2023, por adquisición de alimentos para  los estudiantes de este Recintos .8vo pago de la orden 2022-00518.</t>
  </si>
  <si>
    <t>LNM-Pago de fact NCF: B1500000604 d/f 04/12/2023, por adquisición de alimentos para los estudiantes del Recinto. Cierre de la orden 2022-00518.</t>
  </si>
  <si>
    <t>LNM-Pago factura NCF: B1500000530 d/f 29/09/2023, por adquisición de remanentes de alimentos para los estudiantes del Recinto. Según Orden de compra ISFODOSU-2021-00357. Pagos parciales.</t>
  </si>
  <si>
    <t>LNM-Pago factura NCF: B1500000622 d/f 14/12/2023, por adquisición de alimentos (agua y Café) para los estudiantes del Recinto. Según Orden de compra ISFODOSU-2023-00388. Pagos parciales.</t>
  </si>
  <si>
    <t>LNM-Pago relación de facturas anexas por adquisición de provisiones (lácteos y huevos) para uso de la alimentación  de los estudiantes del Recinto. Según Orden de compra ISFODOSU-2023-00167. 4to pago de la orden.</t>
  </si>
  <si>
    <t>LNM-Pago relación de facturas anexas,  por adquisición de alimentos (provisiones y agua) para uso en la alimentación de los estudiantes del Recinto. Según Orden de compra ISFODOSU-2022-00237. 12 vo. pago de la orden.</t>
  </si>
  <si>
    <t>LNM-Pago relación de facturas anexas, por adquisición de alimentos (bacalao) para los estudiantes del Recinto. Según Orden de compra 2023-00518. 3er  pago de la orden.</t>
  </si>
  <si>
    <t>LNM-Pago relación de facturas anexas, por adquisición de alimentos (remanentes) para los estudiantes del Recinto. Según Orden de compra ISFODOSU-2022-00522. 7mo. pago de la orden.</t>
  </si>
  <si>
    <t>LNM-Pago relación de facturas por adquisición de alimentos para los estudiantes del Recinto. Según Orden de compra ISFODOSU-2023-00368. 1er Pago de la Orden.</t>
  </si>
  <si>
    <t>UM - Pago de fact NCF: B1500000579 d/f 16/11/2023, por adquisición de alimentos para los estudiantes del Recinto, 3er. pago de la orden 2023-00304.</t>
  </si>
  <si>
    <t>LNM-Pago factura NCF: B1500000689 d/f 15/02/2024, por adquisición de materiales de limpieza y desechables para el Recinto. Según Orden de compra ISFODOSU-2023-00491. Cierre de la orden.</t>
  </si>
  <si>
    <t>LNM-Pago factura NCF: B1500000081 d/f 04/12/2023, por servicio de impresión para las diferentes actividades académicas del Recinto. Según Orden de compra ISFODOSU-2023-00336. 2do pago de la orden.</t>
  </si>
  <si>
    <t>EMH-Pago relación de facturas por servicio de mantenimiento preventivo y correctivo de ascensores, correspondiente a los meses de noviembre,diciembre 2023 y enero 2024, OR-2023-00275.</t>
  </si>
  <si>
    <t>REC-Pago factura NCF: B1500000013 f/f 17/10/2023, por adquisición de insumos de cocina (café y azúcar) para la Rectoría, Según Orden de compra ISFODOSU-2023-00609. Pago único.</t>
  </si>
  <si>
    <t>FEM - Pago factura B1500000195 d/f 21/11/2023, correspondiente a la compra de alimentos para los estudiantes del Recinto. Según Orden de compra ISFODOSU-2023-00334. 3er pago y cierre de la orden.</t>
  </si>
  <si>
    <t>JVM-Pago relación de facturas anexas por la adquisición de alimentos (carnes) para los estudiantes del Recinto. Según Orden de compra ISFODOSU-2023-00469. Pagos parciales.</t>
  </si>
  <si>
    <t>REC-Pago factura NCF: B1500000106 d/f 22/06/2023, por servicio de catering Lote 3, para los Talleres de Proyecto Nacional de Disciplina Positiva en el Recinto FEM. Según Orden de compra ISFODOSU-2023-00257. Pago único.</t>
  </si>
  <si>
    <t>REC-pago factura NCF: B1500000147 d/f 18/11/2023, por servicio de catering para Directores de Centros Educativos que participaron en la cohorte 2 en el Diplomado Liderazgo Pedagógico, realizado en Dajabón. Según Orden de compra ISFODOSU-2023-00646.</t>
  </si>
  <si>
    <t>FEM-Pago factura NCF:  B1500000118 d/f 13/12/2023, por adquisición de alimentos (productos lácteos) para los estudiantes del Recinto. Según Orden de compra ISFODOSU-2023-00524. 2do pago de la orden.</t>
  </si>
  <si>
    <t>REC-Pago factura NCF: B1500000024 d/f 08/01/2024, por adquisición de equipos de medición para el proceso de supervisión de la división de Ingeniería y Planta física de la Vicerrectoría de Gestión del ISFODOSU. Según Orden de compra 2023-00703. Pago único</t>
  </si>
  <si>
    <t>LNM-Pago factura NCF: B1500000026 d/f 08/01/2024, por adquisición de radios de comunicación para uso en el Recinto. Según Orden de compra ISFODOSU-2023-00623. Pago único.</t>
  </si>
  <si>
    <t>REC-Pago factura NCF: B1500000023 d/f 12/12/2023, por adquisición de aspiradoras de mano portátiles para ser  utilizadas en la Rectoría y Recintos del ISFODOSU. Según Orden de compra ISFODOSU-2022-00709. Pagos parciales.</t>
  </si>
  <si>
    <t>REC-Pago factura NCF: B1500000027 d/f 25/01/2024, por suministro e instalación de controles de accesos, mantenimiento de sistema de videovigilancia en Rectoría y control de acceso en los Recintos del ISFODOSU. Según Orden ISFODOSU-2023-00673. Pago único.</t>
  </si>
  <si>
    <t>EMH-Pago factura NCF:B1500000166 d/f 24/11/2023 por compra de alimentos para los estudiantes del Recinto,OR-2023-00128.</t>
  </si>
  <si>
    <t>EMH-Pago fact NCF: B1500000069 d/f 07/11/2023, por adquisición de alimentos para el Recinto. Según la orden 2023-00241. Pagos parciales.</t>
  </si>
  <si>
    <t>EMH-Pago  facturas NCF: B1500000154 d/f 26/10/2023, por adquisición de alimentos (frutas y vegetales) para los estudiantes del Recinto. Según Orden de compra ISFODOSU-2022-00677- DAF-CM-2022-0352. Cierre de orden.</t>
  </si>
  <si>
    <t>EMH-Pago de relación de facturas anexas,  por la compra de alimentos para los estudiantes del Recinto. Según Orden de compra  ISFODOSU-2023-00242. Pagos parciales.</t>
  </si>
  <si>
    <t>EMH-Pago factura NCF: B1500000155 d/f 26/10/2023, por adquisición de alimentos (mantequilla en barra) para consumo de los estudiantes del Recinto. Según Orden de compra ISFODOSU-2022-00305. Cierre de la orden.</t>
  </si>
  <si>
    <t>EMH-Pago factura NCF: B1500000175 d/f 07/12/2023, Por adquisición de compra de alimentos para los estudiantes del Recinto. Según orden 2023-00130.</t>
  </si>
  <si>
    <t>EMH-Pago factura NCF: B1500000180 d/f 15/12/2023 por adquisición de alimentos (pan y derivados de harina), para la alimentación de los estudiantes  del Recinto. Según Orden de compra ISFODOSU 2023-00109. Pagos parciales.</t>
  </si>
  <si>
    <t>EMH-Pago relación de facturas anexas por adquisición alimentos (enlatados y productos lácteos) para la alimentación de los estudiantes del Recinto. Según Orden de compra ISFODOSU-2023-00138. pagos parciales.</t>
  </si>
  <si>
    <t>EMH-Pago relación de facturas anexas, por adquisición de alimentos para los estudiantes del Recinto. Según Orden de compra ISFODOSU-2023-00562. Cierre de la Orden.</t>
  </si>
  <si>
    <t>EMH-Pago relación de facturas anexas, por la adquisición de alimentos para los estudiantes del Recinto. Según Orden de compra ISFODOSU-2023-00374.</t>
  </si>
  <si>
    <t>EMH-Pago relación de facturas por la compra de alimentos para los estudiantes de este Recinto.Or-2022-00588.  Cierre de la orden.</t>
  </si>
  <si>
    <t>EMH-Pago relación de facturas anexas, por adquisición de alimentos para los estudiantes del Recinto. Según Orden de compra ISFODOSU-2023-00164. Cierre de la orden.</t>
  </si>
  <si>
    <t>FEM-Pago factura NCF: B1500000013 d/f 05/10/2023, por servicios de catering para actividades protocolares y formativas de las áreas académicas y administrativas del Recinto. Según Orden de compra ISFODOSU-2023-00590. 1er primer pago de la orden .</t>
  </si>
  <si>
    <t>REC-Pago factura NCF: B1500000012 d/f 03/10/2023, por de Servicio de Catering para Directores participantes en el Diplomado Liderazgo Pedagógico, en el Recinto EMH del ISFODOSU, dirigido a las MIPYMES. Según Orden de compra 2023-00538. pagos parciales.</t>
  </si>
  <si>
    <t>LNM-Pago factura NCF: B1500000006 d/f 11/11/2023, por contratación de insumos para la Actividad Académica Encuentro con Egresados. Según Orden de compra ISFODOSU-2023-00603. Cierre de la Orden.</t>
  </si>
  <si>
    <t>REC-Pago relación de facturas anexas, por servicio de mantenimiento para los  3 ascensores de la Rectoría por periodo de un año. Según Orden de compra ISFODOSU-2023-00711. Pagos parciales.</t>
  </si>
  <si>
    <t>REC-Pago de Itbis retenidos a terceros por servicios ofrecidos por personas físicas o jurídicas al ISFODOSU, en el periodo noviembre-diciembre 2023.</t>
  </si>
  <si>
    <t>REC-Pago de otras retenciones y retribuciones complementarias por servicios ofrecidos de personas físicas o jurídicas al ISFODOSU, en  el periodo noviembre-diciembre 2023.</t>
  </si>
  <si>
    <t>REC-Pago factura NCF: B1500000498 d/f 13/11/2023, por servicio de capacitación curso " Gestión Conocimiento en las Instituciones Públicas." Según CERT. CI-0000224-2023.</t>
  </si>
  <si>
    <t>REC-Pago relación de facturas anexas, por reposición de fondos al Ministerio Administrativo de la Presidencia por gastos de viaje de colaboradores y docentes del ISFODOSU, ver decreto 03-22.</t>
  </si>
  <si>
    <t>REC-Pago factura NCF: B1500010949 d/f 16/01/2024, correspondiente a la contratación de seguro complementario para colaboradores del ISFODOSU y sus dependientes, correspondiente a febrero 2024.</t>
  </si>
  <si>
    <t>REC-Pago factura B1500000944 d/f 02/02/2024, NC:B0400000120 d/f 07/02/2024, por cede el uso y goce compartido de sus instalaciones físicas con el Recinto Emilio Prud Homme del ISFODOSU, cuatrimestre  enero-abril 2024, cert. CI-43-2023.</t>
  </si>
  <si>
    <t>EMH-Pago relación de facturas anexas, por adquisición de alimentos para los estudiantes del Recinto. Según Orden de compra 2022-00681-DAF-CM-2022-0352. Cierre de la orden.</t>
  </si>
  <si>
    <t>FEM-Pago factura NCF: B1500000490 d/f 04/12/2023, por adquisición de alimentos para los estudiantes del Recinto. Según Orden de compra ISFODOSU-2023-00017. 8vo pago de la orden.</t>
  </si>
  <si>
    <t>JVM-Pago relación de facturas anexas, por la adquisición de alimentos (frutas y vegetales) para los estudiantes del Recinto. Según Orden de compra ISFODOSU-2023-00114. Pagos parciales.</t>
  </si>
  <si>
    <t>Rec-pago factura NCF: B1500000042 d/f 20/10/2023, por servicios audiovisuales de filmación, edición, streaming de videos para actividades del ISFODOSU. Según Orden de compra 2022-00673. Pago final.</t>
  </si>
  <si>
    <t>REC-Pago relación de facturas anexas por alquiler de salón para el Diplomado de Liderazgo Pedagógico realizado en Dajabón con capacidad para 200 personas, con audiovisual, sillas, mesas y bambalinas. Orden de compra 2023-00104. Pago único.</t>
  </si>
  <si>
    <t>REC-Pago relación de facturas, por servicios de hospedaje y alimentación, uso de salón para jornada de capacitación  y taller  a los Directores de Centros Edu.Programa de For. en Gestión de Org. Educativas. Según Orden CERT. NO. CI-0000263-2021.</t>
  </si>
  <si>
    <t>REC-Pago factura NCF: B1500000102 d/f 28/11/2023, correspondiente al Convenio Específico para Fortalecimiento de la Base de Recursos Audiovisuales y Digitales de Apoyo a la Práctica Docente. Según CERT.0000650-2023.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</si>
</sst>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/m/yy;@"/>
  </numFmts>
  <fonts count="1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15" fontId="8" fillId="3" borderId="2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3" borderId="3" xfId="1" applyFont="1" applyFill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43" fontId="10" fillId="0" borderId="0" xfId="1" applyFont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15" fontId="8" fillId="3" borderId="0" xfId="0" applyNumberFormat="1" applyFont="1" applyFill="1" applyAlignment="1">
      <alignment horizontal="center" vertical="center" wrapText="1"/>
    </xf>
    <xf numFmtId="49" fontId="8" fillId="3" borderId="0" xfId="1" applyNumberFormat="1" applyFont="1" applyFill="1" applyBorder="1" applyAlignment="1">
      <alignment horizontal="center" vertical="center" wrapText="1"/>
    </xf>
    <xf numFmtId="43" fontId="8" fillId="3" borderId="0" xfId="1" applyFont="1" applyFill="1" applyBorder="1" applyAlignment="1">
      <alignment horizontal="center" vertical="center" wrapText="1"/>
    </xf>
    <xf numFmtId="15" fontId="8" fillId="3" borderId="0" xfId="0" applyNumberFormat="1" applyFont="1" applyFill="1" applyAlignment="1">
      <alignment horizontal="center" vertical="center"/>
    </xf>
    <xf numFmtId="43" fontId="4" fillId="0" borderId="0" xfId="1" applyFont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 wrapText="1"/>
    </xf>
    <xf numFmtId="15" fontId="11" fillId="3" borderId="0" xfId="0" applyNumberFormat="1" applyFont="1" applyFill="1" applyAlignment="1">
      <alignment horizontal="center" vertical="center" wrapText="1"/>
    </xf>
    <xf numFmtId="49" fontId="11" fillId="3" borderId="0" xfId="1" applyNumberFormat="1" applyFont="1" applyFill="1" applyBorder="1" applyAlignment="1">
      <alignment horizontal="center" vertical="center" wrapText="1"/>
    </xf>
    <xf numFmtId="43" fontId="11" fillId="3" borderId="0" xfId="1" applyFont="1" applyFill="1" applyBorder="1" applyAlignment="1">
      <alignment horizontal="center" vertical="center" wrapText="1"/>
    </xf>
    <xf numFmtId="43" fontId="8" fillId="3" borderId="0" xfId="0" applyNumberFormat="1" applyFont="1" applyFill="1" applyAlignment="1">
      <alignment horizontal="center" vertical="center" wrapText="1"/>
    </xf>
    <xf numFmtId="14" fontId="9" fillId="4" borderId="0" xfId="0" applyNumberFormat="1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49" fontId="9" fillId="4" borderId="0" xfId="0" applyNumberFormat="1" applyFont="1" applyFill="1" applyAlignment="1">
      <alignment horizontal="left" vertical="center"/>
    </xf>
    <xf numFmtId="43" fontId="9" fillId="4" borderId="0" xfId="0" applyNumberFormat="1" applyFont="1" applyFill="1" applyAlignment="1">
      <alignment horizontal="left" vertical="center"/>
    </xf>
    <xf numFmtId="43" fontId="10" fillId="4" borderId="0" xfId="1" applyFont="1" applyFill="1" applyBorder="1" applyAlignment="1">
      <alignment horizontal="center" vertical="center" wrapText="1"/>
    </xf>
    <xf numFmtId="43" fontId="8" fillId="4" borderId="0" xfId="1" applyFont="1" applyFill="1" applyBorder="1" applyAlignment="1">
      <alignment horizontal="center" vertical="center" wrapText="1"/>
    </xf>
    <xf numFmtId="1" fontId="9" fillId="4" borderId="0" xfId="0" applyNumberFormat="1" applyFont="1" applyFill="1" applyAlignment="1">
      <alignment horizontal="left" vertical="center"/>
    </xf>
    <xf numFmtId="49" fontId="10" fillId="4" borderId="4" xfId="0" applyNumberFormat="1" applyFont="1" applyFill="1" applyBorder="1" applyAlignment="1">
      <alignment horizontal="center" vertical="center"/>
    </xf>
    <xf numFmtId="15" fontId="8" fillId="4" borderId="4" xfId="0" applyNumberFormat="1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15" fontId="10" fillId="3" borderId="4" xfId="0" applyNumberFormat="1" applyFont="1" applyFill="1" applyBorder="1" applyAlignment="1">
      <alignment horizontal="center" vertical="center"/>
    </xf>
    <xf numFmtId="49" fontId="11" fillId="3" borderId="4" xfId="1" applyNumberFormat="1" applyFont="1" applyFill="1" applyBorder="1" applyAlignment="1">
      <alignment horizontal="center" vertical="center" wrapText="1"/>
    </xf>
    <xf numFmtId="15" fontId="10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11705</xdr:colOff>
      <xdr:row>0</xdr:row>
      <xdr:rowOff>0</xdr:rowOff>
    </xdr:from>
    <xdr:ext cx="1150345" cy="857250"/>
    <xdr:pic>
      <xdr:nvPicPr>
        <xdr:cNvPr id="3" name="Imagen 2">
          <a:extLst>
            <a:ext uri="{FF2B5EF4-FFF2-40B4-BE49-F238E27FC236}">
              <a16:creationId xmlns:a16="http://schemas.microsoft.com/office/drawing/2014/main" id="{00F6D633-AC7E-45F4-A1B3-DAD82095C6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5917205" y="0"/>
          <a:ext cx="1150345" cy="857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9:L310" totalsRowCount="1" headerRowDxfId="28" dataDxfId="26" headerRowBorderDxfId="27" tableBorderDxfId="25" totalsRowBorderDxfId="24">
  <autoFilter ref="A9:L309" xr:uid="{00000000-0009-0000-0100-000002000000}"/>
  <sortState xmlns:xlrd2="http://schemas.microsoft.com/office/spreadsheetml/2017/richdata2" ref="A10:L358">
    <sortCondition ref="C9:C358"/>
  </sortState>
  <tableColumns count="12">
    <tableColumn id="5" xr3:uid="{00000000-0010-0000-0000-000005000000}" name="No." dataDxfId="23" totalsRowDxfId="22"/>
    <tableColumn id="3" xr3:uid="{FA29A6D8-346F-4DF8-9F73-A39A0C131AA6}" name="Tipo de Pago" dataDxfId="21" totalsRowDxfId="20"/>
    <tableColumn id="24" xr3:uid="{00000000-0010-0000-0000-000018000000}" name="Fecha de Documento" dataDxfId="19" totalsRowDxfId="18"/>
    <tableColumn id="2" xr3:uid="{00000000-0010-0000-0000-000002000000}" name="No. De Documento de Pago" dataDxfId="17" totalsRowDxfId="16"/>
    <tableColumn id="13" xr3:uid="{00000000-0010-0000-0000-00000D000000}" name="Fecha de la Factura" dataDxfId="15" totalsRowDxfId="14"/>
    <tableColumn id="1" xr3:uid="{00000000-0010-0000-0000-000001000000}" name="Beneficiario" dataDxfId="13" totalsRowDxfId="12"/>
    <tableColumn id="12" xr3:uid="{00000000-0010-0000-0000-00000C000000}" name="Concepto" dataDxfId="11" totalsRowDxfId="10"/>
    <tableColumn id="20" xr3:uid="{00000000-0010-0000-0000-000014000000}" name="Monto Facturado DOP" dataDxfId="9" totalsRowDxfId="8"/>
    <tableColumn id="21" xr3:uid="{00000000-0010-0000-0000-000015000000}" name="Monto Pagado DOP" dataDxfId="7" totalsRowDxfId="6"/>
    <tableColumn id="22" xr3:uid="{00000000-0010-0000-0000-000016000000}" name="Monto Pendiente DOP" dataDxfId="5" totalsRowDxfId="4">
      <calculatedColumnFormula>+Tabla2[[#This Row],[Monto Facturado DOP]]-Tabla2[[#This Row],[Monto Pagado DOP]]</calculatedColumnFormula>
    </tableColumn>
    <tableColumn id="23" xr3:uid="{00000000-0010-0000-0000-000017000000}" name="Estado" dataDxfId="3" totalsRowDxfId="2"/>
    <tableColumn id="6" xr3:uid="{00000000-0010-0000-0000-000006000000}" name="Fecha estimada de Pago" dataDxfId="1" totalsRowDxfId="0">
      <calculatedColumnFormula>+Tabla2[[#This Row],[Fecha de Documento]]+15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12"/>
  <sheetViews>
    <sheetView tabSelected="1" view="pageBreakPreview" topLeftCell="A285" zoomScaleNormal="100" zoomScaleSheetLayoutView="100" workbookViewId="0">
      <selection activeCell="D296" sqref="D296"/>
    </sheetView>
  </sheetViews>
  <sheetFormatPr baseColWidth="10" defaultColWidth="9.140625" defaultRowHeight="15" x14ac:dyDescent="0.25"/>
  <cols>
    <col min="1" max="2" width="12.42578125" style="5" customWidth="1"/>
    <col min="3" max="3" width="16.42578125" style="5" customWidth="1"/>
    <col min="4" max="4" width="20.42578125" style="5" customWidth="1"/>
    <col min="5" max="5" width="23.42578125" style="5" customWidth="1"/>
    <col min="6" max="6" width="24.140625" style="5" customWidth="1"/>
    <col min="7" max="7" width="28.85546875" style="5" customWidth="1"/>
    <col min="8" max="8" width="31" style="5" customWidth="1"/>
    <col min="9" max="9" width="27.7109375" style="5" customWidth="1"/>
    <col min="10" max="11" width="12.42578125" style="5" customWidth="1"/>
    <col min="12" max="12" width="19.42578125" style="5" customWidth="1"/>
    <col min="13" max="13" width="9.140625" style="5"/>
    <col min="14" max="14" width="24.85546875" style="5" customWidth="1"/>
    <col min="15" max="15" width="23.42578125" style="5" customWidth="1"/>
    <col min="16" max="16" width="23.7109375" style="5" customWidth="1"/>
    <col min="17" max="17" width="17.5703125" style="5" bestFit="1" customWidth="1"/>
    <col min="18" max="18" width="23.42578125" style="6" customWidth="1"/>
    <col min="19" max="16384" width="9.140625" style="5"/>
  </cols>
  <sheetData>
    <row r="1" spans="1:12" s="10" customFormat="1" ht="18.75" x14ac:dyDescent="0.3">
      <c r="A1" s="7"/>
      <c r="B1" s="7"/>
      <c r="C1" s="7"/>
      <c r="D1" s="7"/>
      <c r="E1" s="7"/>
      <c r="F1" s="7"/>
      <c r="G1" s="7"/>
      <c r="H1" s="8"/>
      <c r="I1" s="8"/>
      <c r="J1" s="8"/>
      <c r="K1" s="7"/>
      <c r="L1" s="9"/>
    </row>
    <row r="2" spans="1:12" s="10" customFormat="1" ht="18.75" x14ac:dyDescent="0.3">
      <c r="A2" s="7"/>
      <c r="B2" s="7"/>
      <c r="C2" s="7"/>
      <c r="D2" s="7"/>
      <c r="E2" s="7"/>
      <c r="F2" s="7"/>
      <c r="G2" s="7"/>
      <c r="H2" s="8"/>
      <c r="I2" s="8"/>
      <c r="J2" s="8"/>
      <c r="K2" s="7"/>
      <c r="L2" s="9"/>
    </row>
    <row r="3" spans="1:12" s="10" customFormat="1" ht="18.75" x14ac:dyDescent="0.3">
      <c r="A3" s="7"/>
      <c r="B3" s="7"/>
      <c r="C3" s="7"/>
      <c r="D3" s="7"/>
      <c r="E3" s="7"/>
      <c r="F3" s="7"/>
      <c r="G3" s="7"/>
      <c r="H3" s="8"/>
      <c r="I3" s="8"/>
      <c r="J3" s="8"/>
      <c r="K3" s="7"/>
      <c r="L3" s="9"/>
    </row>
    <row r="4" spans="1:12" s="10" customFormat="1" ht="18.75" x14ac:dyDescent="0.3">
      <c r="A4" s="7"/>
      <c r="B4" s="7"/>
      <c r="C4" s="7"/>
      <c r="D4" s="7"/>
      <c r="E4" s="7"/>
      <c r="F4" s="7"/>
      <c r="G4" s="7"/>
      <c r="H4" s="8"/>
      <c r="I4" s="8"/>
      <c r="J4" s="8"/>
      <c r="K4" s="7"/>
      <c r="L4" s="9"/>
    </row>
    <row r="5" spans="1:12" s="10" customFormat="1" ht="18.75" x14ac:dyDescent="0.3">
      <c r="A5" s="47" t="s">
        <v>15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s="10" customFormat="1" ht="18.75" x14ac:dyDescent="0.3">
      <c r="A6" s="47" t="s">
        <v>105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2" s="10" customFormat="1" ht="18.75" x14ac:dyDescent="0.3">
      <c r="A7" s="47" t="s">
        <v>17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s="10" customFormat="1" ht="18.75" x14ac:dyDescent="0.3">
      <c r="A8" s="12" t="s">
        <v>106</v>
      </c>
      <c r="B8" s="12"/>
      <c r="C8" s="7"/>
      <c r="D8" s="7"/>
      <c r="E8" s="7"/>
      <c r="F8" s="7"/>
      <c r="G8" s="7"/>
      <c r="H8" s="8"/>
      <c r="I8" s="8"/>
      <c r="J8" s="8"/>
      <c r="K8" s="13" t="s">
        <v>16</v>
      </c>
      <c r="L8" s="11">
        <v>45362</v>
      </c>
    </row>
    <row r="9" spans="1:12" s="18" customFormat="1" ht="47.25" x14ac:dyDescent="0.25">
      <c r="A9" s="1" t="s">
        <v>5</v>
      </c>
      <c r="B9" s="1" t="s">
        <v>75</v>
      </c>
      <c r="C9" s="1" t="s">
        <v>6</v>
      </c>
      <c r="D9" s="1" t="s">
        <v>7</v>
      </c>
      <c r="E9" s="1" t="s">
        <v>8</v>
      </c>
      <c r="F9" s="1" t="s">
        <v>0</v>
      </c>
      <c r="G9" s="1" t="s">
        <v>9</v>
      </c>
      <c r="H9" s="2" t="s">
        <v>10</v>
      </c>
      <c r="I9" s="3" t="s">
        <v>11</v>
      </c>
      <c r="J9" s="3" t="s">
        <v>12</v>
      </c>
      <c r="K9" s="3" t="s">
        <v>13</v>
      </c>
      <c r="L9" s="4" t="s">
        <v>14</v>
      </c>
    </row>
    <row r="10" spans="1:12" s="18" customFormat="1" ht="157.5" x14ac:dyDescent="0.25">
      <c r="A10" s="14" t="s">
        <v>38</v>
      </c>
      <c r="B10" s="28" t="s">
        <v>76</v>
      </c>
      <c r="C10" s="15" t="s">
        <v>337</v>
      </c>
      <c r="D10" s="14" t="s">
        <v>356</v>
      </c>
      <c r="E10" s="15" t="s">
        <v>80</v>
      </c>
      <c r="F10" s="16" t="s">
        <v>635</v>
      </c>
      <c r="G10" s="14" t="s">
        <v>743</v>
      </c>
      <c r="H10" s="19">
        <v>542800</v>
      </c>
      <c r="I10" s="19">
        <v>542800</v>
      </c>
      <c r="J10" s="17">
        <f>+Tabla2[[#This Row],[Monto Facturado DOP]]-Tabla2[[#This Row],[Monto Pagado DOP]]</f>
        <v>0</v>
      </c>
      <c r="K10" s="17" t="s">
        <v>100</v>
      </c>
      <c r="L10" s="15">
        <f>+Tabla2[[#This Row],[Fecha de Documento]]+15</f>
        <v>45343</v>
      </c>
    </row>
    <row r="11" spans="1:12" s="18" customFormat="1" ht="94.5" x14ac:dyDescent="0.25">
      <c r="A11" s="14" t="s">
        <v>39</v>
      </c>
      <c r="B11" s="14" t="s">
        <v>76</v>
      </c>
      <c r="C11" s="15" t="s">
        <v>338</v>
      </c>
      <c r="D11" s="14" t="s">
        <v>357</v>
      </c>
      <c r="E11" s="15" t="s">
        <v>547</v>
      </c>
      <c r="F11" s="16" t="s">
        <v>97</v>
      </c>
      <c r="G11" s="14" t="s">
        <v>744</v>
      </c>
      <c r="H11" s="19">
        <v>14160</v>
      </c>
      <c r="I11" s="19">
        <v>14160</v>
      </c>
      <c r="J11" s="17">
        <f>+Tabla2[[#This Row],[Monto Facturado DOP]]-Tabla2[[#This Row],[Monto Pagado DOP]]</f>
        <v>0</v>
      </c>
      <c r="K11" s="17" t="s">
        <v>100</v>
      </c>
      <c r="L11" s="15">
        <f>+Tabla2[[#This Row],[Fecha de Documento]]+15</f>
        <v>45349</v>
      </c>
    </row>
    <row r="12" spans="1:12" s="18" customFormat="1" ht="110.25" x14ac:dyDescent="0.25">
      <c r="A12" s="14" t="s">
        <v>40</v>
      </c>
      <c r="B12" s="14" t="s">
        <v>76</v>
      </c>
      <c r="C12" s="15" t="s">
        <v>339</v>
      </c>
      <c r="D12" s="14" t="s">
        <v>358</v>
      </c>
      <c r="E12" s="15" t="s">
        <v>548</v>
      </c>
      <c r="F12" s="16" t="s">
        <v>97</v>
      </c>
      <c r="G12" s="14" t="s">
        <v>745</v>
      </c>
      <c r="H12" s="19">
        <v>9288.9599999999991</v>
      </c>
      <c r="I12" s="19">
        <v>9288.9599999999991</v>
      </c>
      <c r="J12" s="17">
        <f>+Tabla2[[#This Row],[Monto Facturado DOP]]-Tabla2[[#This Row],[Monto Pagado DOP]]</f>
        <v>0</v>
      </c>
      <c r="K12" s="17" t="s">
        <v>100</v>
      </c>
      <c r="L12" s="15">
        <f>+Tabla2[[#This Row],[Fecha de Documento]]+15</f>
        <v>45365</v>
      </c>
    </row>
    <row r="13" spans="1:12" s="18" customFormat="1" ht="126" x14ac:dyDescent="0.25">
      <c r="A13" s="14" t="s">
        <v>41</v>
      </c>
      <c r="B13" s="14" t="s">
        <v>76</v>
      </c>
      <c r="C13" s="15" t="s">
        <v>340</v>
      </c>
      <c r="D13" s="14" t="s">
        <v>359</v>
      </c>
      <c r="E13" s="15" t="s">
        <v>90</v>
      </c>
      <c r="F13" s="16" t="s">
        <v>636</v>
      </c>
      <c r="G13" s="14" t="s">
        <v>746</v>
      </c>
      <c r="H13" s="19">
        <v>540440</v>
      </c>
      <c r="I13" s="19">
        <v>540440</v>
      </c>
      <c r="J13" s="17">
        <f>+Tabla2[[#This Row],[Monto Facturado DOP]]-Tabla2[[#This Row],[Monto Pagado DOP]]</f>
        <v>0</v>
      </c>
      <c r="K13" s="17" t="s">
        <v>100</v>
      </c>
      <c r="L13" s="15">
        <f>+Tabla2[[#This Row],[Fecha de Documento]]+15</f>
        <v>45363</v>
      </c>
    </row>
    <row r="14" spans="1:12" s="18" customFormat="1" ht="126" x14ac:dyDescent="0.25">
      <c r="A14" s="14" t="s">
        <v>42</v>
      </c>
      <c r="B14" s="14" t="s">
        <v>76</v>
      </c>
      <c r="C14" s="15" t="s">
        <v>339</v>
      </c>
      <c r="D14" s="14" t="s">
        <v>360</v>
      </c>
      <c r="E14" s="15" t="s">
        <v>91</v>
      </c>
      <c r="F14" s="16" t="s">
        <v>98</v>
      </c>
      <c r="G14" s="14" t="s">
        <v>747</v>
      </c>
      <c r="H14" s="19">
        <v>35400</v>
      </c>
      <c r="I14" s="19">
        <v>35400</v>
      </c>
      <c r="J14" s="17">
        <f>+Tabla2[[#This Row],[Monto Facturado DOP]]-Tabla2[[#This Row],[Monto Pagado DOP]]</f>
        <v>0</v>
      </c>
      <c r="K14" s="17" t="s">
        <v>100</v>
      </c>
      <c r="L14" s="15">
        <f>+Tabla2[[#This Row],[Fecha de Documento]]+15</f>
        <v>45365</v>
      </c>
    </row>
    <row r="15" spans="1:12" s="18" customFormat="1" ht="126" x14ac:dyDescent="0.25">
      <c r="A15" s="14" t="s">
        <v>43</v>
      </c>
      <c r="B15" s="14" t="s">
        <v>76</v>
      </c>
      <c r="C15" s="15" t="s">
        <v>339</v>
      </c>
      <c r="D15" s="14" t="s">
        <v>361</v>
      </c>
      <c r="E15" s="15" t="s">
        <v>91</v>
      </c>
      <c r="F15" s="16" t="s">
        <v>98</v>
      </c>
      <c r="G15" s="14" t="s">
        <v>748</v>
      </c>
      <c r="H15" s="19">
        <v>76464</v>
      </c>
      <c r="I15" s="19">
        <v>76464</v>
      </c>
      <c r="J15" s="17">
        <f>+Tabla2[[#This Row],[Monto Facturado DOP]]-Tabla2[[#This Row],[Monto Pagado DOP]]</f>
        <v>0</v>
      </c>
      <c r="K15" s="17" t="s">
        <v>100</v>
      </c>
      <c r="L15" s="15">
        <f>+Tabla2[[#This Row],[Fecha de Documento]]+15</f>
        <v>45365</v>
      </c>
    </row>
    <row r="16" spans="1:12" s="18" customFormat="1" ht="141.75" x14ac:dyDescent="0.25">
      <c r="A16" s="14" t="s">
        <v>44</v>
      </c>
      <c r="B16" s="14" t="s">
        <v>76</v>
      </c>
      <c r="C16" s="15" t="s">
        <v>341</v>
      </c>
      <c r="D16" s="14" t="s">
        <v>362</v>
      </c>
      <c r="E16" s="15" t="s">
        <v>549</v>
      </c>
      <c r="F16" s="16" t="s">
        <v>637</v>
      </c>
      <c r="G16" s="14" t="s">
        <v>749</v>
      </c>
      <c r="H16" s="19">
        <v>283421.25</v>
      </c>
      <c r="I16" s="19">
        <v>283421.25</v>
      </c>
      <c r="J16" s="17">
        <f>+Tabla2[[#This Row],[Monto Facturado DOP]]-Tabla2[[#This Row],[Monto Pagado DOP]]</f>
        <v>0</v>
      </c>
      <c r="K16" s="17" t="s">
        <v>100</v>
      </c>
      <c r="L16" s="15">
        <f>+Tabla2[[#This Row],[Fecha de Documento]]+15</f>
        <v>45346</v>
      </c>
    </row>
    <row r="17" spans="1:12" s="18" customFormat="1" ht="157.5" x14ac:dyDescent="0.25">
      <c r="A17" s="14" t="s">
        <v>45</v>
      </c>
      <c r="B17" s="14" t="s">
        <v>76</v>
      </c>
      <c r="C17" s="15" t="s">
        <v>342</v>
      </c>
      <c r="D17" s="14" t="s">
        <v>363</v>
      </c>
      <c r="E17" s="15" t="s">
        <v>550</v>
      </c>
      <c r="F17" s="16" t="s">
        <v>638</v>
      </c>
      <c r="G17" s="14" t="s">
        <v>750</v>
      </c>
      <c r="H17" s="19">
        <v>129832.4</v>
      </c>
      <c r="I17" s="19">
        <v>129832.4</v>
      </c>
      <c r="J17" s="17">
        <f>+Tabla2[[#This Row],[Monto Facturado DOP]]-Tabla2[[#This Row],[Monto Pagado DOP]]</f>
        <v>0</v>
      </c>
      <c r="K17" s="17" t="s">
        <v>100</v>
      </c>
      <c r="L17" s="15">
        <f>+Tabla2[[#This Row],[Fecha de Documento]]+15</f>
        <v>45350</v>
      </c>
    </row>
    <row r="18" spans="1:12" s="18" customFormat="1" ht="110.25" x14ac:dyDescent="0.25">
      <c r="A18" s="14" t="s">
        <v>46</v>
      </c>
      <c r="B18" s="14" t="s">
        <v>76</v>
      </c>
      <c r="C18" s="15" t="s">
        <v>343</v>
      </c>
      <c r="D18" s="14" t="s">
        <v>364</v>
      </c>
      <c r="E18" s="15" t="s">
        <v>551</v>
      </c>
      <c r="F18" s="16" t="s">
        <v>638</v>
      </c>
      <c r="G18" s="14" t="s">
        <v>751</v>
      </c>
      <c r="H18" s="19">
        <v>157577.73000000001</v>
      </c>
      <c r="I18" s="19">
        <v>157577.73000000001</v>
      </c>
      <c r="J18" s="17">
        <f>+Tabla2[[#This Row],[Monto Facturado DOP]]-Tabla2[[#This Row],[Monto Pagado DOP]]</f>
        <v>0</v>
      </c>
      <c r="K18" s="17" t="s">
        <v>100</v>
      </c>
      <c r="L18" s="15">
        <f>+Tabla2[[#This Row],[Fecha de Documento]]+15</f>
        <v>45357</v>
      </c>
    </row>
    <row r="19" spans="1:12" s="18" customFormat="1" ht="110.25" x14ac:dyDescent="0.25">
      <c r="A19" s="14" t="s">
        <v>47</v>
      </c>
      <c r="B19" s="14" t="s">
        <v>76</v>
      </c>
      <c r="C19" s="15" t="s">
        <v>343</v>
      </c>
      <c r="D19" s="14" t="s">
        <v>364</v>
      </c>
      <c r="E19" s="15" t="s">
        <v>77</v>
      </c>
      <c r="F19" s="16" t="s">
        <v>638</v>
      </c>
      <c r="G19" s="14" t="s">
        <v>751</v>
      </c>
      <c r="H19" s="19">
        <v>157577.72</v>
      </c>
      <c r="I19" s="19">
        <v>157577.72</v>
      </c>
      <c r="J19" s="17">
        <f>+Tabla2[[#This Row],[Monto Facturado DOP]]-Tabla2[[#This Row],[Monto Pagado DOP]]</f>
        <v>0</v>
      </c>
      <c r="K19" s="17" t="s">
        <v>100</v>
      </c>
      <c r="L19" s="15">
        <f>+Tabla2[[#This Row],[Fecha de Documento]]+15</f>
        <v>45357</v>
      </c>
    </row>
    <row r="20" spans="1:12" s="18" customFormat="1" ht="157.5" x14ac:dyDescent="0.25">
      <c r="A20" s="14" t="s">
        <v>24</v>
      </c>
      <c r="B20" s="14" t="s">
        <v>76</v>
      </c>
      <c r="C20" s="15" t="s">
        <v>344</v>
      </c>
      <c r="D20" s="14" t="s">
        <v>365</v>
      </c>
      <c r="E20" s="15" t="s">
        <v>552</v>
      </c>
      <c r="F20" s="16" t="s">
        <v>639</v>
      </c>
      <c r="G20" s="14" t="s">
        <v>752</v>
      </c>
      <c r="H20" s="19">
        <v>288682.82</v>
      </c>
      <c r="I20" s="19">
        <v>288682.82</v>
      </c>
      <c r="J20" s="17">
        <f>+Tabla2[[#This Row],[Monto Facturado DOP]]-Tabla2[[#This Row],[Monto Pagado DOP]]</f>
        <v>0</v>
      </c>
      <c r="K20" s="17" t="s">
        <v>100</v>
      </c>
      <c r="L20" s="15">
        <f>+Tabla2[[#This Row],[Fecha de Documento]]+15</f>
        <v>45353</v>
      </c>
    </row>
    <row r="21" spans="1:12" s="18" customFormat="1" ht="157.5" x14ac:dyDescent="0.25">
      <c r="A21" s="14" t="s">
        <v>27</v>
      </c>
      <c r="B21" s="14" t="s">
        <v>76</v>
      </c>
      <c r="C21" s="15" t="s">
        <v>338</v>
      </c>
      <c r="D21" s="14" t="s">
        <v>366</v>
      </c>
      <c r="E21" s="15" t="s">
        <v>553</v>
      </c>
      <c r="F21" s="16" t="s">
        <v>640</v>
      </c>
      <c r="G21" s="14" t="s">
        <v>753</v>
      </c>
      <c r="H21" s="19">
        <v>3519115.06</v>
      </c>
      <c r="I21" s="19">
        <v>3519115.06</v>
      </c>
      <c r="J21" s="17">
        <f>+Tabla2[[#This Row],[Monto Facturado DOP]]-Tabla2[[#This Row],[Monto Pagado DOP]]</f>
        <v>0</v>
      </c>
      <c r="K21" s="17" t="s">
        <v>100</v>
      </c>
      <c r="L21" s="15">
        <f>+Tabla2[[#This Row],[Fecha de Documento]]+15</f>
        <v>45349</v>
      </c>
    </row>
    <row r="22" spans="1:12" s="18" customFormat="1" ht="157.5" x14ac:dyDescent="0.25">
      <c r="A22" s="14" t="s">
        <v>48</v>
      </c>
      <c r="B22" s="14" t="s">
        <v>76</v>
      </c>
      <c r="C22" s="15" t="s">
        <v>338</v>
      </c>
      <c r="D22" s="14" t="s">
        <v>366</v>
      </c>
      <c r="E22" s="15" t="s">
        <v>554</v>
      </c>
      <c r="F22" s="16" t="s">
        <v>640</v>
      </c>
      <c r="G22" s="14" t="s">
        <v>753</v>
      </c>
      <c r="H22" s="19">
        <v>3519115.05</v>
      </c>
      <c r="I22" s="19">
        <v>3519115.05</v>
      </c>
      <c r="J22" s="17">
        <f>+Tabla2[[#This Row],[Monto Facturado DOP]]-Tabla2[[#This Row],[Monto Pagado DOP]]</f>
        <v>0</v>
      </c>
      <c r="K22" s="17" t="s">
        <v>100</v>
      </c>
      <c r="L22" s="15">
        <f>+Tabla2[[#This Row],[Fecha de Documento]]+15</f>
        <v>45349</v>
      </c>
    </row>
    <row r="23" spans="1:12" s="18" customFormat="1" ht="157.5" x14ac:dyDescent="0.25">
      <c r="A23" s="14" t="s">
        <v>49</v>
      </c>
      <c r="B23" s="14" t="s">
        <v>76</v>
      </c>
      <c r="C23" s="15" t="s">
        <v>345</v>
      </c>
      <c r="D23" s="14" t="s">
        <v>367</v>
      </c>
      <c r="E23" s="15" t="s">
        <v>555</v>
      </c>
      <c r="F23" s="16" t="s">
        <v>641</v>
      </c>
      <c r="G23" s="14" t="s">
        <v>754</v>
      </c>
      <c r="H23" s="19">
        <v>141705.45000000001</v>
      </c>
      <c r="I23" s="19">
        <v>141705.45000000001</v>
      </c>
      <c r="J23" s="17">
        <f>+Tabla2[[#This Row],[Monto Facturado DOP]]-Tabla2[[#This Row],[Monto Pagado DOP]]</f>
        <v>0</v>
      </c>
      <c r="K23" s="17" t="s">
        <v>100</v>
      </c>
      <c r="L23" s="15">
        <f>+Tabla2[[#This Row],[Fecha de Documento]]+15</f>
        <v>45359</v>
      </c>
    </row>
    <row r="24" spans="1:12" s="18" customFormat="1" ht="157.5" x14ac:dyDescent="0.25">
      <c r="A24" s="14" t="s">
        <v>50</v>
      </c>
      <c r="B24" s="14" t="s">
        <v>76</v>
      </c>
      <c r="C24" s="15" t="s">
        <v>338</v>
      </c>
      <c r="D24" s="14" t="s">
        <v>368</v>
      </c>
      <c r="E24" s="15" t="s">
        <v>556</v>
      </c>
      <c r="F24" s="16" t="s">
        <v>642</v>
      </c>
      <c r="G24" s="14" t="s">
        <v>755</v>
      </c>
      <c r="H24" s="19">
        <v>172287.46</v>
      </c>
      <c r="I24" s="19">
        <v>172287.46</v>
      </c>
      <c r="J24" s="17">
        <f>+Tabla2[[#This Row],[Monto Facturado DOP]]-Tabla2[[#This Row],[Monto Pagado DOP]]</f>
        <v>0</v>
      </c>
      <c r="K24" s="17" t="s">
        <v>100</v>
      </c>
      <c r="L24" s="15">
        <f>+Tabla2[[#This Row],[Fecha de Documento]]+15</f>
        <v>45349</v>
      </c>
    </row>
    <row r="25" spans="1:12" s="18" customFormat="1" ht="78.75" x14ac:dyDescent="0.25">
      <c r="A25" s="14" t="s">
        <v>51</v>
      </c>
      <c r="B25" s="14" t="s">
        <v>76</v>
      </c>
      <c r="C25" s="15" t="s">
        <v>341</v>
      </c>
      <c r="D25" s="14" t="s">
        <v>369</v>
      </c>
      <c r="E25" s="15" t="s">
        <v>557</v>
      </c>
      <c r="F25" s="16" t="s">
        <v>643</v>
      </c>
      <c r="G25" s="14" t="s">
        <v>756</v>
      </c>
      <c r="H25" s="19">
        <v>9735</v>
      </c>
      <c r="I25" s="19">
        <v>9735</v>
      </c>
      <c r="J25" s="17">
        <f>+Tabla2[[#This Row],[Monto Facturado DOP]]-Tabla2[[#This Row],[Monto Pagado DOP]]</f>
        <v>0</v>
      </c>
      <c r="K25" s="17" t="s">
        <v>100</v>
      </c>
      <c r="L25" s="15">
        <f>+Tabla2[[#This Row],[Fecha de Documento]]+15</f>
        <v>45346</v>
      </c>
    </row>
    <row r="26" spans="1:12" s="18" customFormat="1" ht="110.25" x14ac:dyDescent="0.25">
      <c r="A26" s="14" t="s">
        <v>52</v>
      </c>
      <c r="B26" s="14" t="s">
        <v>76</v>
      </c>
      <c r="C26" s="15" t="s">
        <v>338</v>
      </c>
      <c r="D26" s="14" t="s">
        <v>370</v>
      </c>
      <c r="E26" s="15" t="s">
        <v>557</v>
      </c>
      <c r="F26" s="16" t="s">
        <v>643</v>
      </c>
      <c r="G26" s="14" t="s">
        <v>757</v>
      </c>
      <c r="H26" s="19">
        <v>60950</v>
      </c>
      <c r="I26" s="19">
        <v>60950</v>
      </c>
      <c r="J26" s="17">
        <f>+Tabla2[[#This Row],[Monto Facturado DOP]]-Tabla2[[#This Row],[Monto Pagado DOP]]</f>
        <v>0</v>
      </c>
      <c r="K26" s="17" t="s">
        <v>100</v>
      </c>
      <c r="L26" s="15">
        <f>+Tabla2[[#This Row],[Fecha de Documento]]+15</f>
        <v>45349</v>
      </c>
    </row>
    <row r="27" spans="1:12" s="18" customFormat="1" ht="110.25" x14ac:dyDescent="0.25">
      <c r="A27" s="14" t="s">
        <v>53</v>
      </c>
      <c r="B27" s="14" t="s">
        <v>76</v>
      </c>
      <c r="C27" s="15" t="s">
        <v>346</v>
      </c>
      <c r="D27" s="14" t="s">
        <v>371</v>
      </c>
      <c r="E27" s="15" t="s">
        <v>557</v>
      </c>
      <c r="F27" s="16" t="s">
        <v>643</v>
      </c>
      <c r="G27" s="14" t="s">
        <v>758</v>
      </c>
      <c r="H27" s="19">
        <v>22691.040000000001</v>
      </c>
      <c r="I27" s="19">
        <v>22691.040000000001</v>
      </c>
      <c r="J27" s="17">
        <f>+Tabla2[[#This Row],[Monto Facturado DOP]]-Tabla2[[#This Row],[Monto Pagado DOP]]</f>
        <v>0</v>
      </c>
      <c r="K27" s="17" t="s">
        <v>100</v>
      </c>
      <c r="L27" s="15">
        <f>+Tabla2[[#This Row],[Fecha de Documento]]+15</f>
        <v>45356</v>
      </c>
    </row>
    <row r="28" spans="1:12" s="18" customFormat="1" ht="94.5" x14ac:dyDescent="0.25">
      <c r="A28" s="14" t="s">
        <v>54</v>
      </c>
      <c r="B28" s="14" t="s">
        <v>76</v>
      </c>
      <c r="C28" s="15" t="s">
        <v>338</v>
      </c>
      <c r="D28" s="14" t="s">
        <v>372</v>
      </c>
      <c r="E28" s="15" t="s">
        <v>557</v>
      </c>
      <c r="F28" s="16" t="s">
        <v>643</v>
      </c>
      <c r="G28" s="14" t="s">
        <v>759</v>
      </c>
      <c r="H28" s="19">
        <v>175986.1</v>
      </c>
      <c r="I28" s="19">
        <v>175986.1</v>
      </c>
      <c r="J28" s="17">
        <f>+Tabla2[[#This Row],[Monto Facturado DOP]]-Tabla2[[#This Row],[Monto Pagado DOP]]</f>
        <v>0</v>
      </c>
      <c r="K28" s="17" t="s">
        <v>100</v>
      </c>
      <c r="L28" s="15">
        <f>+Tabla2[[#This Row],[Fecha de Documento]]+15</f>
        <v>45349</v>
      </c>
    </row>
    <row r="29" spans="1:12" s="18" customFormat="1" ht="138" customHeight="1" x14ac:dyDescent="0.25">
      <c r="A29" s="14" t="s">
        <v>23</v>
      </c>
      <c r="B29" s="14" t="s">
        <v>76</v>
      </c>
      <c r="C29" s="15" t="s">
        <v>341</v>
      </c>
      <c r="D29" s="14" t="s">
        <v>373</v>
      </c>
      <c r="E29" s="15" t="s">
        <v>558</v>
      </c>
      <c r="F29" s="16" t="s">
        <v>644</v>
      </c>
      <c r="G29" s="14" t="s">
        <v>760</v>
      </c>
      <c r="H29" s="19">
        <v>128594.75</v>
      </c>
      <c r="I29" s="19">
        <v>128594.75</v>
      </c>
      <c r="J29" s="17">
        <f>+Tabla2[[#This Row],[Monto Facturado DOP]]-Tabla2[[#This Row],[Monto Pagado DOP]]</f>
        <v>0</v>
      </c>
      <c r="K29" s="17" t="s">
        <v>100</v>
      </c>
      <c r="L29" s="15">
        <f>+Tabla2[[#This Row],[Fecha de Documento]]+15</f>
        <v>45346</v>
      </c>
    </row>
    <row r="30" spans="1:12" s="18" customFormat="1" ht="94.5" x14ac:dyDescent="0.25">
      <c r="A30" s="14" t="s">
        <v>55</v>
      </c>
      <c r="B30" s="14" t="s">
        <v>76</v>
      </c>
      <c r="C30" s="15" t="s">
        <v>338</v>
      </c>
      <c r="D30" s="14" t="s">
        <v>374</v>
      </c>
      <c r="E30" s="15" t="s">
        <v>559</v>
      </c>
      <c r="F30" s="16" t="s">
        <v>644</v>
      </c>
      <c r="G30" s="14" t="s">
        <v>761</v>
      </c>
      <c r="H30" s="19">
        <v>53000</v>
      </c>
      <c r="I30" s="19">
        <v>53000</v>
      </c>
      <c r="J30" s="17">
        <f>+Tabla2[[#This Row],[Monto Facturado DOP]]-Tabla2[[#This Row],[Monto Pagado DOP]]</f>
        <v>0</v>
      </c>
      <c r="K30" s="17" t="s">
        <v>100</v>
      </c>
      <c r="L30" s="15">
        <f>+Tabla2[[#This Row],[Fecha de Documento]]+15</f>
        <v>45349</v>
      </c>
    </row>
    <row r="31" spans="1:12" s="18" customFormat="1" ht="94.5" x14ac:dyDescent="0.25">
      <c r="A31" s="14" t="s">
        <v>56</v>
      </c>
      <c r="B31" s="14" t="s">
        <v>76</v>
      </c>
      <c r="C31" s="15" t="s">
        <v>346</v>
      </c>
      <c r="D31" s="14" t="s">
        <v>375</v>
      </c>
      <c r="E31" s="15" t="s">
        <v>560</v>
      </c>
      <c r="F31" s="16" t="s">
        <v>1</v>
      </c>
      <c r="G31" s="14" t="s">
        <v>762</v>
      </c>
      <c r="H31" s="19">
        <v>105430.85</v>
      </c>
      <c r="I31" s="19">
        <v>105430.85</v>
      </c>
      <c r="J31" s="17">
        <f>+Tabla2[[#This Row],[Monto Facturado DOP]]-Tabla2[[#This Row],[Monto Pagado DOP]]</f>
        <v>0</v>
      </c>
      <c r="K31" s="17" t="s">
        <v>100</v>
      </c>
      <c r="L31" s="15">
        <f>+Tabla2[[#This Row],[Fecha de Documento]]+15</f>
        <v>45356</v>
      </c>
    </row>
    <row r="32" spans="1:12" s="18" customFormat="1" ht="94.5" x14ac:dyDescent="0.25">
      <c r="A32" s="14" t="s">
        <v>28</v>
      </c>
      <c r="B32" s="14" t="s">
        <v>76</v>
      </c>
      <c r="C32" s="15" t="s">
        <v>342</v>
      </c>
      <c r="D32" s="14" t="s">
        <v>376</v>
      </c>
      <c r="E32" s="15" t="s">
        <v>103</v>
      </c>
      <c r="F32" s="16" t="s">
        <v>78</v>
      </c>
      <c r="G32" s="14" t="s">
        <v>763</v>
      </c>
      <c r="H32" s="19">
        <v>171442</v>
      </c>
      <c r="I32" s="19">
        <v>171442</v>
      </c>
      <c r="J32" s="17">
        <f>+Tabla2[[#This Row],[Monto Facturado DOP]]-Tabla2[[#This Row],[Monto Pagado DOP]]</f>
        <v>0</v>
      </c>
      <c r="K32" s="17" t="s">
        <v>100</v>
      </c>
      <c r="L32" s="15">
        <f>+Tabla2[[#This Row],[Fecha de Documento]]+15</f>
        <v>45350</v>
      </c>
    </row>
    <row r="33" spans="1:12" s="18" customFormat="1" ht="110.25" x14ac:dyDescent="0.25">
      <c r="A33" s="14" t="s">
        <v>22</v>
      </c>
      <c r="B33" s="14" t="s">
        <v>76</v>
      </c>
      <c r="C33" s="15" t="s">
        <v>341</v>
      </c>
      <c r="D33" s="14" t="s">
        <v>377</v>
      </c>
      <c r="E33" s="15" t="s">
        <v>561</v>
      </c>
      <c r="F33" s="16" t="s">
        <v>645</v>
      </c>
      <c r="G33" s="14" t="s">
        <v>764</v>
      </c>
      <c r="H33" s="19">
        <v>58341.09</v>
      </c>
      <c r="I33" s="19">
        <v>58341.09</v>
      </c>
      <c r="J33" s="17">
        <f>+Tabla2[[#This Row],[Monto Facturado DOP]]-Tabla2[[#This Row],[Monto Pagado DOP]]</f>
        <v>0</v>
      </c>
      <c r="K33" s="17" t="s">
        <v>100</v>
      </c>
      <c r="L33" s="15">
        <f>+Tabla2[[#This Row],[Fecha de Documento]]+15</f>
        <v>45346</v>
      </c>
    </row>
    <row r="34" spans="1:12" s="18" customFormat="1" ht="141.75" x14ac:dyDescent="0.25">
      <c r="A34" s="14" t="s">
        <v>25</v>
      </c>
      <c r="B34" s="14" t="s">
        <v>76</v>
      </c>
      <c r="C34" s="15" t="s">
        <v>342</v>
      </c>
      <c r="D34" s="14" t="s">
        <v>378</v>
      </c>
      <c r="E34" s="15" t="s">
        <v>90</v>
      </c>
      <c r="F34" s="16" t="s">
        <v>646</v>
      </c>
      <c r="G34" s="14" t="s">
        <v>765</v>
      </c>
      <c r="H34" s="19">
        <v>70800</v>
      </c>
      <c r="I34" s="19">
        <v>70800</v>
      </c>
      <c r="J34" s="17">
        <f>+Tabla2[[#This Row],[Monto Facturado DOP]]-Tabla2[[#This Row],[Monto Pagado DOP]]</f>
        <v>0</v>
      </c>
      <c r="K34" s="17" t="s">
        <v>100</v>
      </c>
      <c r="L34" s="15">
        <f>+Tabla2[[#This Row],[Fecha de Documento]]+15</f>
        <v>45350</v>
      </c>
    </row>
    <row r="35" spans="1:12" s="18" customFormat="1" ht="110.25" x14ac:dyDescent="0.25">
      <c r="A35" s="14" t="s">
        <v>26</v>
      </c>
      <c r="B35" s="14" t="s">
        <v>76</v>
      </c>
      <c r="C35" s="15" t="s">
        <v>347</v>
      </c>
      <c r="D35" s="14" t="s">
        <v>379</v>
      </c>
      <c r="E35" s="15" t="s">
        <v>562</v>
      </c>
      <c r="F35" s="16" t="s">
        <v>647</v>
      </c>
      <c r="G35" s="14" t="s">
        <v>766</v>
      </c>
      <c r="H35" s="19">
        <v>561109.94999999995</v>
      </c>
      <c r="I35" s="19">
        <v>561109.94999999995</v>
      </c>
      <c r="J35" s="17">
        <f>+Tabla2[[#This Row],[Monto Facturado DOP]]-Tabla2[[#This Row],[Monto Pagado DOP]]</f>
        <v>0</v>
      </c>
      <c r="K35" s="17" t="s">
        <v>100</v>
      </c>
      <c r="L35" s="15">
        <f>+Tabla2[[#This Row],[Fecha de Documento]]+15</f>
        <v>45358</v>
      </c>
    </row>
    <row r="36" spans="1:12" s="18" customFormat="1" ht="94.5" x14ac:dyDescent="0.25">
      <c r="A36" s="14" t="s">
        <v>29</v>
      </c>
      <c r="B36" s="14" t="s">
        <v>76</v>
      </c>
      <c r="C36" s="15" t="s">
        <v>338</v>
      </c>
      <c r="D36" s="14" t="s">
        <v>380</v>
      </c>
      <c r="E36" s="15" t="s">
        <v>561</v>
      </c>
      <c r="F36" s="16" t="s">
        <v>648</v>
      </c>
      <c r="G36" s="14" t="s">
        <v>767</v>
      </c>
      <c r="H36" s="19">
        <v>9360</v>
      </c>
      <c r="I36" s="19">
        <v>9360</v>
      </c>
      <c r="J36" s="17">
        <f>+Tabla2[[#This Row],[Monto Facturado DOP]]-Tabla2[[#This Row],[Monto Pagado DOP]]</f>
        <v>0</v>
      </c>
      <c r="K36" s="17" t="s">
        <v>100</v>
      </c>
      <c r="L36" s="15">
        <f>+Tabla2[[#This Row],[Fecha de Documento]]+15</f>
        <v>45349</v>
      </c>
    </row>
    <row r="37" spans="1:12" s="18" customFormat="1" ht="94.5" x14ac:dyDescent="0.25">
      <c r="A37" s="14" t="s">
        <v>30</v>
      </c>
      <c r="B37" s="14" t="s">
        <v>76</v>
      </c>
      <c r="C37" s="15" t="s">
        <v>338</v>
      </c>
      <c r="D37" s="14" t="s">
        <v>380</v>
      </c>
      <c r="E37" s="15" t="s">
        <v>95</v>
      </c>
      <c r="F37" s="16" t="s">
        <v>648</v>
      </c>
      <c r="G37" s="14" t="s">
        <v>767</v>
      </c>
      <c r="H37" s="19">
        <v>4620</v>
      </c>
      <c r="I37" s="19">
        <v>4620</v>
      </c>
      <c r="J37" s="17">
        <f>+Tabla2[[#This Row],[Monto Facturado DOP]]-Tabla2[[#This Row],[Monto Pagado DOP]]</f>
        <v>0</v>
      </c>
      <c r="K37" s="17" t="s">
        <v>100</v>
      </c>
      <c r="L37" s="15">
        <f>+Tabla2[[#This Row],[Fecha de Documento]]+15</f>
        <v>45349</v>
      </c>
    </row>
    <row r="38" spans="1:12" s="18" customFormat="1" ht="94.5" x14ac:dyDescent="0.25">
      <c r="A38" s="14" t="s">
        <v>31</v>
      </c>
      <c r="B38" s="14" t="s">
        <v>76</v>
      </c>
      <c r="C38" s="15" t="s">
        <v>338</v>
      </c>
      <c r="D38" s="14" t="s">
        <v>380</v>
      </c>
      <c r="E38" s="15" t="s">
        <v>563</v>
      </c>
      <c r="F38" s="16" t="s">
        <v>648</v>
      </c>
      <c r="G38" s="14" t="s">
        <v>767</v>
      </c>
      <c r="H38" s="19">
        <v>8700</v>
      </c>
      <c r="I38" s="19">
        <v>8700</v>
      </c>
      <c r="J38" s="17">
        <f>+Tabla2[[#This Row],[Monto Facturado DOP]]-Tabla2[[#This Row],[Monto Pagado DOP]]</f>
        <v>0</v>
      </c>
      <c r="K38" s="17" t="s">
        <v>100</v>
      </c>
      <c r="L38" s="15">
        <f>+Tabla2[[#This Row],[Fecha de Documento]]+15</f>
        <v>45349</v>
      </c>
    </row>
    <row r="39" spans="1:12" s="18" customFormat="1" ht="126" x14ac:dyDescent="0.25">
      <c r="A39" s="14" t="s">
        <v>107</v>
      </c>
      <c r="B39" s="14" t="s">
        <v>76</v>
      </c>
      <c r="C39" s="15" t="s">
        <v>341</v>
      </c>
      <c r="D39" s="14" t="s">
        <v>381</v>
      </c>
      <c r="E39" s="15" t="s">
        <v>564</v>
      </c>
      <c r="F39" s="16" t="s">
        <v>649</v>
      </c>
      <c r="G39" s="14" t="s">
        <v>768</v>
      </c>
      <c r="H39" s="19">
        <v>533802.5</v>
      </c>
      <c r="I39" s="19">
        <v>533802.5</v>
      </c>
      <c r="J39" s="17">
        <f>+Tabla2[[#This Row],[Monto Facturado DOP]]-Tabla2[[#This Row],[Monto Pagado DOP]]</f>
        <v>0</v>
      </c>
      <c r="K39" s="17" t="s">
        <v>100</v>
      </c>
      <c r="L39" s="15">
        <f>+Tabla2[[#This Row],[Fecha de Documento]]+15</f>
        <v>45346</v>
      </c>
    </row>
    <row r="40" spans="1:12" s="18" customFormat="1" ht="110.25" x14ac:dyDescent="0.25">
      <c r="A40" s="14" t="s">
        <v>32</v>
      </c>
      <c r="B40" s="14" t="s">
        <v>76</v>
      </c>
      <c r="C40" s="15" t="s">
        <v>343</v>
      </c>
      <c r="D40" s="14" t="s">
        <v>382</v>
      </c>
      <c r="E40" s="15" t="s">
        <v>565</v>
      </c>
      <c r="F40" s="16" t="s">
        <v>650</v>
      </c>
      <c r="G40" s="14" t="s">
        <v>769</v>
      </c>
      <c r="H40" s="19">
        <v>39222.36</v>
      </c>
      <c r="I40" s="19">
        <v>39222.36</v>
      </c>
      <c r="J40" s="17">
        <f>+Tabla2[[#This Row],[Monto Facturado DOP]]-Tabla2[[#This Row],[Monto Pagado DOP]]</f>
        <v>0</v>
      </c>
      <c r="K40" s="17" t="s">
        <v>100</v>
      </c>
      <c r="L40" s="15">
        <f>+Tabla2[[#This Row],[Fecha de Documento]]+15</f>
        <v>45357</v>
      </c>
    </row>
    <row r="41" spans="1:12" s="18" customFormat="1" ht="110.25" x14ac:dyDescent="0.25">
      <c r="A41" s="14" t="s">
        <v>108</v>
      </c>
      <c r="B41" s="14" t="s">
        <v>76</v>
      </c>
      <c r="C41" s="15" t="s">
        <v>343</v>
      </c>
      <c r="D41" s="14" t="s">
        <v>382</v>
      </c>
      <c r="E41" s="15" t="s">
        <v>91</v>
      </c>
      <c r="F41" s="16" t="s">
        <v>650</v>
      </c>
      <c r="G41" s="14" t="s">
        <v>769</v>
      </c>
      <c r="H41" s="19">
        <v>36290.92</v>
      </c>
      <c r="I41" s="19">
        <v>36290.92</v>
      </c>
      <c r="J41" s="17">
        <f>+Tabla2[[#This Row],[Monto Facturado DOP]]-Tabla2[[#This Row],[Monto Pagado DOP]]</f>
        <v>0</v>
      </c>
      <c r="K41" s="17" t="s">
        <v>100</v>
      </c>
      <c r="L41" s="15">
        <f>+Tabla2[[#This Row],[Fecha de Documento]]+15</f>
        <v>45357</v>
      </c>
    </row>
    <row r="42" spans="1:12" s="18" customFormat="1" ht="78.75" x14ac:dyDescent="0.25">
      <c r="A42" s="14" t="s">
        <v>109</v>
      </c>
      <c r="B42" s="14" t="s">
        <v>76</v>
      </c>
      <c r="C42" s="15" t="s">
        <v>346</v>
      </c>
      <c r="D42" s="14" t="s">
        <v>383</v>
      </c>
      <c r="E42" s="15" t="s">
        <v>95</v>
      </c>
      <c r="F42" s="16" t="s">
        <v>650</v>
      </c>
      <c r="G42" s="14" t="s">
        <v>770</v>
      </c>
      <c r="H42" s="19">
        <v>128600</v>
      </c>
      <c r="I42" s="19">
        <v>128600</v>
      </c>
      <c r="J42" s="17">
        <f>+Tabla2[[#This Row],[Monto Facturado DOP]]-Tabla2[[#This Row],[Monto Pagado DOP]]</f>
        <v>0</v>
      </c>
      <c r="K42" s="17" t="s">
        <v>100</v>
      </c>
      <c r="L42" s="15">
        <f>+Tabla2[[#This Row],[Fecha de Documento]]+15</f>
        <v>45356</v>
      </c>
    </row>
    <row r="43" spans="1:12" s="18" customFormat="1" ht="110.25" x14ac:dyDescent="0.25">
      <c r="A43" s="14" t="s">
        <v>110</v>
      </c>
      <c r="B43" s="14" t="s">
        <v>76</v>
      </c>
      <c r="C43" s="15" t="s">
        <v>348</v>
      </c>
      <c r="D43" s="14" t="s">
        <v>384</v>
      </c>
      <c r="E43" s="15" t="s">
        <v>566</v>
      </c>
      <c r="F43" s="16" t="s">
        <v>651</v>
      </c>
      <c r="G43" s="14" t="s">
        <v>771</v>
      </c>
      <c r="H43" s="19">
        <v>89294.14</v>
      </c>
      <c r="I43" s="19">
        <v>89294.14</v>
      </c>
      <c r="J43" s="17">
        <f>+Tabla2[[#This Row],[Monto Facturado DOP]]-Tabla2[[#This Row],[Monto Pagado DOP]]</f>
        <v>0</v>
      </c>
      <c r="K43" s="17" t="s">
        <v>100</v>
      </c>
      <c r="L43" s="15">
        <f>+Tabla2[[#This Row],[Fecha de Documento]]+15</f>
        <v>45352</v>
      </c>
    </row>
    <row r="44" spans="1:12" s="18" customFormat="1" ht="126" x14ac:dyDescent="0.25">
      <c r="A44" s="14" t="s">
        <v>111</v>
      </c>
      <c r="B44" s="14" t="s">
        <v>76</v>
      </c>
      <c r="C44" s="15" t="s">
        <v>344</v>
      </c>
      <c r="D44" s="14" t="s">
        <v>385</v>
      </c>
      <c r="E44" s="15" t="s">
        <v>567</v>
      </c>
      <c r="F44" s="16" t="s">
        <v>652</v>
      </c>
      <c r="G44" s="14" t="s">
        <v>772</v>
      </c>
      <c r="H44" s="19">
        <v>1183011.3600000001</v>
      </c>
      <c r="I44" s="19">
        <v>1183011.3600000001</v>
      </c>
      <c r="J44" s="17">
        <f>+Tabla2[[#This Row],[Monto Facturado DOP]]-Tabla2[[#This Row],[Monto Pagado DOP]]</f>
        <v>0</v>
      </c>
      <c r="K44" s="17" t="s">
        <v>100</v>
      </c>
      <c r="L44" s="15">
        <f>+Tabla2[[#This Row],[Fecha de Documento]]+15</f>
        <v>45353</v>
      </c>
    </row>
    <row r="45" spans="1:12" s="18" customFormat="1" ht="141.75" x14ac:dyDescent="0.25">
      <c r="A45" s="14" t="s">
        <v>112</v>
      </c>
      <c r="B45" s="14" t="s">
        <v>76</v>
      </c>
      <c r="C45" s="15" t="s">
        <v>344</v>
      </c>
      <c r="D45" s="14" t="s">
        <v>386</v>
      </c>
      <c r="E45" s="15" t="s">
        <v>92</v>
      </c>
      <c r="F45" s="16" t="s">
        <v>653</v>
      </c>
      <c r="G45" s="14" t="s">
        <v>773</v>
      </c>
      <c r="H45" s="19">
        <v>20163.84</v>
      </c>
      <c r="I45" s="19">
        <v>20163.84</v>
      </c>
      <c r="J45" s="17">
        <f>+Tabla2[[#This Row],[Monto Facturado DOP]]-Tabla2[[#This Row],[Monto Pagado DOP]]</f>
        <v>0</v>
      </c>
      <c r="K45" s="17" t="s">
        <v>100</v>
      </c>
      <c r="L45" s="15">
        <f>+Tabla2[[#This Row],[Fecha de Documento]]+15</f>
        <v>45353</v>
      </c>
    </row>
    <row r="46" spans="1:12" s="18" customFormat="1" ht="141.75" x14ac:dyDescent="0.25">
      <c r="A46" s="14" t="s">
        <v>113</v>
      </c>
      <c r="B46" s="14" t="s">
        <v>76</v>
      </c>
      <c r="C46" s="15" t="s">
        <v>344</v>
      </c>
      <c r="D46" s="14" t="s">
        <v>386</v>
      </c>
      <c r="E46" s="15" t="s">
        <v>351</v>
      </c>
      <c r="F46" s="16" t="s">
        <v>653</v>
      </c>
      <c r="G46" s="14" t="s">
        <v>773</v>
      </c>
      <c r="H46" s="19">
        <v>20248.8</v>
      </c>
      <c r="I46" s="19">
        <v>20248.8</v>
      </c>
      <c r="J46" s="17">
        <f>+Tabla2[[#This Row],[Monto Facturado DOP]]-Tabla2[[#This Row],[Monto Pagado DOP]]</f>
        <v>0</v>
      </c>
      <c r="K46" s="17" t="s">
        <v>100</v>
      </c>
      <c r="L46" s="15">
        <f>+Tabla2[[#This Row],[Fecha de Documento]]+15</f>
        <v>45353</v>
      </c>
    </row>
    <row r="47" spans="1:12" s="18" customFormat="1" ht="157.5" x14ac:dyDescent="0.25">
      <c r="A47" s="14" t="s">
        <v>114</v>
      </c>
      <c r="B47" s="14" t="s">
        <v>76</v>
      </c>
      <c r="C47" s="15" t="s">
        <v>349</v>
      </c>
      <c r="D47" s="14" t="s">
        <v>387</v>
      </c>
      <c r="E47" s="15" t="s">
        <v>568</v>
      </c>
      <c r="F47" s="16" t="s">
        <v>653</v>
      </c>
      <c r="G47" s="14" t="s">
        <v>774</v>
      </c>
      <c r="H47" s="19">
        <v>36798.300000000003</v>
      </c>
      <c r="I47" s="19">
        <v>36798.300000000003</v>
      </c>
      <c r="J47" s="17">
        <f>+Tabla2[[#This Row],[Monto Facturado DOP]]-Tabla2[[#This Row],[Monto Pagado DOP]]</f>
        <v>0</v>
      </c>
      <c r="K47" s="17" t="s">
        <v>100</v>
      </c>
      <c r="L47" s="15">
        <f>+Tabla2[[#This Row],[Fecha de Documento]]+15</f>
        <v>45342</v>
      </c>
    </row>
    <row r="48" spans="1:12" s="18" customFormat="1" ht="110.25" x14ac:dyDescent="0.25">
      <c r="A48" s="14" t="s">
        <v>115</v>
      </c>
      <c r="B48" s="14" t="s">
        <v>76</v>
      </c>
      <c r="C48" s="15" t="s">
        <v>342</v>
      </c>
      <c r="D48" s="14" t="s">
        <v>388</v>
      </c>
      <c r="E48" s="15" t="s">
        <v>351</v>
      </c>
      <c r="F48" s="16" t="s">
        <v>2</v>
      </c>
      <c r="G48" s="14" t="s">
        <v>775</v>
      </c>
      <c r="H48" s="19">
        <v>182588.16</v>
      </c>
      <c r="I48" s="19">
        <v>182588.16</v>
      </c>
      <c r="J48" s="17">
        <f>+Tabla2[[#This Row],[Monto Facturado DOP]]-Tabla2[[#This Row],[Monto Pagado DOP]]</f>
        <v>0</v>
      </c>
      <c r="K48" s="17" t="s">
        <v>100</v>
      </c>
      <c r="L48" s="15">
        <f>+Tabla2[[#This Row],[Fecha de Documento]]+15</f>
        <v>45350</v>
      </c>
    </row>
    <row r="49" spans="1:12" s="18" customFormat="1" ht="78.75" x14ac:dyDescent="0.25">
      <c r="A49" s="14" t="s">
        <v>116</v>
      </c>
      <c r="B49" s="14" t="s">
        <v>76</v>
      </c>
      <c r="C49" s="15" t="s">
        <v>346</v>
      </c>
      <c r="D49" s="14" t="s">
        <v>389</v>
      </c>
      <c r="E49" s="15" t="s">
        <v>555</v>
      </c>
      <c r="F49" s="16" t="s">
        <v>87</v>
      </c>
      <c r="G49" s="14" t="s">
        <v>776</v>
      </c>
      <c r="H49" s="19">
        <v>80500</v>
      </c>
      <c r="I49" s="19">
        <v>80500</v>
      </c>
      <c r="J49" s="17">
        <f>+Tabla2[[#This Row],[Monto Facturado DOP]]-Tabla2[[#This Row],[Monto Pagado DOP]]</f>
        <v>0</v>
      </c>
      <c r="K49" s="17" t="s">
        <v>100</v>
      </c>
      <c r="L49" s="15">
        <f>+Tabla2[[#This Row],[Fecha de Documento]]+15</f>
        <v>45356</v>
      </c>
    </row>
    <row r="50" spans="1:12" s="18" customFormat="1" ht="78.75" x14ac:dyDescent="0.25">
      <c r="A50" s="14" t="s">
        <v>117</v>
      </c>
      <c r="B50" s="14" t="s">
        <v>76</v>
      </c>
      <c r="C50" s="15" t="s">
        <v>346</v>
      </c>
      <c r="D50" s="14" t="s">
        <v>389</v>
      </c>
      <c r="E50" s="15" t="s">
        <v>104</v>
      </c>
      <c r="F50" s="16" t="s">
        <v>87</v>
      </c>
      <c r="G50" s="14" t="s">
        <v>776</v>
      </c>
      <c r="H50" s="19">
        <v>72500</v>
      </c>
      <c r="I50" s="19">
        <v>72500</v>
      </c>
      <c r="J50" s="17">
        <f>+Tabla2[[#This Row],[Monto Facturado DOP]]-Tabla2[[#This Row],[Monto Pagado DOP]]</f>
        <v>0</v>
      </c>
      <c r="K50" s="17" t="s">
        <v>100</v>
      </c>
      <c r="L50" s="15">
        <f>+Tabla2[[#This Row],[Fecha de Documento]]+15</f>
        <v>45356</v>
      </c>
    </row>
    <row r="51" spans="1:12" s="18" customFormat="1" ht="110.25" x14ac:dyDescent="0.25">
      <c r="A51" s="14" t="s">
        <v>118</v>
      </c>
      <c r="B51" s="14" t="s">
        <v>76</v>
      </c>
      <c r="C51" s="15" t="s">
        <v>350</v>
      </c>
      <c r="D51" s="14" t="s">
        <v>390</v>
      </c>
      <c r="E51" s="15" t="s">
        <v>569</v>
      </c>
      <c r="F51" s="16" t="s">
        <v>87</v>
      </c>
      <c r="G51" s="14" t="s">
        <v>777</v>
      </c>
      <c r="H51" s="19">
        <v>950000</v>
      </c>
      <c r="I51" s="19">
        <v>950000</v>
      </c>
      <c r="J51" s="17">
        <f>+Tabla2[[#This Row],[Monto Facturado DOP]]-Tabla2[[#This Row],[Monto Pagado DOP]]</f>
        <v>0</v>
      </c>
      <c r="K51" s="17" t="s">
        <v>100</v>
      </c>
      <c r="L51" s="15">
        <f>+Tabla2[[#This Row],[Fecha de Documento]]+15</f>
        <v>45345</v>
      </c>
    </row>
    <row r="52" spans="1:12" s="18" customFormat="1" ht="141.75" x14ac:dyDescent="0.25">
      <c r="A52" s="14" t="s">
        <v>33</v>
      </c>
      <c r="B52" s="14" t="s">
        <v>76</v>
      </c>
      <c r="C52" s="15" t="s">
        <v>345</v>
      </c>
      <c r="D52" s="14" t="s">
        <v>391</v>
      </c>
      <c r="E52" s="15" t="s">
        <v>563</v>
      </c>
      <c r="F52" s="16" t="s">
        <v>654</v>
      </c>
      <c r="G52" s="14" t="s">
        <v>778</v>
      </c>
      <c r="H52" s="19">
        <v>527587.43999999994</v>
      </c>
      <c r="I52" s="19">
        <v>527587.43999999994</v>
      </c>
      <c r="J52" s="17">
        <f>+Tabla2[[#This Row],[Monto Facturado DOP]]-Tabla2[[#This Row],[Monto Pagado DOP]]</f>
        <v>0</v>
      </c>
      <c r="K52" s="17" t="s">
        <v>100</v>
      </c>
      <c r="L52" s="15">
        <f>+Tabla2[[#This Row],[Fecha de Documento]]+15</f>
        <v>45359</v>
      </c>
    </row>
    <row r="53" spans="1:12" s="18" customFormat="1" ht="94.5" x14ac:dyDescent="0.25">
      <c r="A53" s="14" t="s">
        <v>119</v>
      </c>
      <c r="B53" s="14" t="s">
        <v>76</v>
      </c>
      <c r="C53" s="15" t="s">
        <v>351</v>
      </c>
      <c r="D53" s="14" t="s">
        <v>307</v>
      </c>
      <c r="E53" s="15" t="s">
        <v>565</v>
      </c>
      <c r="F53" s="16" t="s">
        <v>655</v>
      </c>
      <c r="G53" s="14" t="s">
        <v>779</v>
      </c>
      <c r="H53" s="19">
        <v>8260</v>
      </c>
      <c r="I53" s="19">
        <v>8260</v>
      </c>
      <c r="J53" s="17">
        <f>+Tabla2[[#This Row],[Monto Facturado DOP]]-Tabla2[[#This Row],[Monto Pagado DOP]]</f>
        <v>0</v>
      </c>
      <c r="K53" s="17" t="s">
        <v>100</v>
      </c>
      <c r="L53" s="15">
        <f>+Tabla2[[#This Row],[Fecha de Documento]]+15</f>
        <v>45338</v>
      </c>
    </row>
    <row r="54" spans="1:12" s="18" customFormat="1" ht="94.5" x14ac:dyDescent="0.25">
      <c r="A54" s="14" t="s">
        <v>34</v>
      </c>
      <c r="B54" s="14" t="s">
        <v>76</v>
      </c>
      <c r="C54" s="15" t="s">
        <v>351</v>
      </c>
      <c r="D54" s="14" t="s">
        <v>307</v>
      </c>
      <c r="E54" s="15" t="s">
        <v>85</v>
      </c>
      <c r="F54" s="16" t="s">
        <v>655</v>
      </c>
      <c r="G54" s="14" t="s">
        <v>779</v>
      </c>
      <c r="H54" s="19">
        <v>8260</v>
      </c>
      <c r="I54" s="19">
        <v>8260</v>
      </c>
      <c r="J54" s="17">
        <f>+Tabla2[[#This Row],[Monto Facturado DOP]]-Tabla2[[#This Row],[Monto Pagado DOP]]</f>
        <v>0</v>
      </c>
      <c r="K54" s="17" t="s">
        <v>100</v>
      </c>
      <c r="L54" s="15">
        <f>+Tabla2[[#This Row],[Fecha de Documento]]+15</f>
        <v>45338</v>
      </c>
    </row>
    <row r="55" spans="1:12" s="18" customFormat="1" ht="157.5" x14ac:dyDescent="0.25">
      <c r="A55" s="14" t="s">
        <v>120</v>
      </c>
      <c r="B55" s="14" t="s">
        <v>76</v>
      </c>
      <c r="C55" s="15" t="s">
        <v>342</v>
      </c>
      <c r="D55" s="14" t="s">
        <v>392</v>
      </c>
      <c r="E55" s="15" t="s">
        <v>351</v>
      </c>
      <c r="F55" s="16" t="s">
        <v>3</v>
      </c>
      <c r="G55" s="14" t="s">
        <v>780</v>
      </c>
      <c r="H55" s="19">
        <v>543304.1</v>
      </c>
      <c r="I55" s="19">
        <v>543304.1</v>
      </c>
      <c r="J55" s="17">
        <f>+Tabla2[[#This Row],[Monto Facturado DOP]]-Tabla2[[#This Row],[Monto Pagado DOP]]</f>
        <v>0</v>
      </c>
      <c r="K55" s="17" t="s">
        <v>100</v>
      </c>
      <c r="L55" s="15">
        <f>+Tabla2[[#This Row],[Fecha de Documento]]+15</f>
        <v>45350</v>
      </c>
    </row>
    <row r="56" spans="1:12" s="18" customFormat="1" ht="141.75" x14ac:dyDescent="0.25">
      <c r="A56" s="14" t="s">
        <v>121</v>
      </c>
      <c r="B56" s="14" t="s">
        <v>76</v>
      </c>
      <c r="C56" s="15" t="s">
        <v>345</v>
      </c>
      <c r="D56" s="14" t="s">
        <v>393</v>
      </c>
      <c r="E56" s="15" t="s">
        <v>101</v>
      </c>
      <c r="F56" s="16" t="s">
        <v>3</v>
      </c>
      <c r="G56" s="14" t="s">
        <v>781</v>
      </c>
      <c r="H56" s="19">
        <v>56708.89</v>
      </c>
      <c r="I56" s="19">
        <v>56708.89</v>
      </c>
      <c r="J56" s="17">
        <f>+Tabla2[[#This Row],[Monto Facturado DOP]]-Tabla2[[#This Row],[Monto Pagado DOP]]</f>
        <v>0</v>
      </c>
      <c r="K56" s="17" t="s">
        <v>100</v>
      </c>
      <c r="L56" s="15">
        <f>+Tabla2[[#This Row],[Fecha de Documento]]+15</f>
        <v>45359</v>
      </c>
    </row>
    <row r="57" spans="1:12" s="18" customFormat="1" ht="126" x14ac:dyDescent="0.25">
      <c r="A57" s="14" t="s">
        <v>122</v>
      </c>
      <c r="B57" s="14" t="s">
        <v>76</v>
      </c>
      <c r="C57" s="15" t="s">
        <v>348</v>
      </c>
      <c r="D57" s="14" t="s">
        <v>394</v>
      </c>
      <c r="E57" s="15" t="s">
        <v>570</v>
      </c>
      <c r="F57" s="16" t="s">
        <v>656</v>
      </c>
      <c r="G57" s="14" t="s">
        <v>782</v>
      </c>
      <c r="H57" s="19">
        <v>33736.21</v>
      </c>
      <c r="I57" s="19">
        <v>33736.21</v>
      </c>
      <c r="J57" s="17">
        <f>+Tabla2[[#This Row],[Monto Facturado DOP]]-Tabla2[[#This Row],[Monto Pagado DOP]]</f>
        <v>0</v>
      </c>
      <c r="K57" s="17" t="s">
        <v>100</v>
      </c>
      <c r="L57" s="15">
        <f>+Tabla2[[#This Row],[Fecha de Documento]]+15</f>
        <v>45352</v>
      </c>
    </row>
    <row r="58" spans="1:12" s="18" customFormat="1" ht="126" x14ac:dyDescent="0.25">
      <c r="A58" s="14" t="s">
        <v>123</v>
      </c>
      <c r="B58" s="14" t="s">
        <v>76</v>
      </c>
      <c r="C58" s="15" t="s">
        <v>344</v>
      </c>
      <c r="D58" s="14" t="s">
        <v>395</v>
      </c>
      <c r="E58" s="15" t="s">
        <v>571</v>
      </c>
      <c r="F58" s="16" t="s">
        <v>657</v>
      </c>
      <c r="G58" s="14" t="s">
        <v>783</v>
      </c>
      <c r="H58" s="19">
        <v>87775</v>
      </c>
      <c r="I58" s="19">
        <v>87775</v>
      </c>
      <c r="J58" s="17">
        <f>+Tabla2[[#This Row],[Monto Facturado DOP]]-Tabla2[[#This Row],[Monto Pagado DOP]]</f>
        <v>0</v>
      </c>
      <c r="K58" s="17" t="s">
        <v>100</v>
      </c>
      <c r="L58" s="15">
        <f>+Tabla2[[#This Row],[Fecha de Documento]]+15</f>
        <v>45353</v>
      </c>
    </row>
    <row r="59" spans="1:12" s="18" customFormat="1" ht="157.5" x14ac:dyDescent="0.25">
      <c r="A59" s="14" t="s">
        <v>35</v>
      </c>
      <c r="B59" s="14" t="s">
        <v>76</v>
      </c>
      <c r="C59" s="15" t="s">
        <v>338</v>
      </c>
      <c r="D59" s="14" t="s">
        <v>396</v>
      </c>
      <c r="E59" s="15" t="s">
        <v>572</v>
      </c>
      <c r="F59" s="16" t="s">
        <v>658</v>
      </c>
      <c r="G59" s="14" t="s">
        <v>784</v>
      </c>
      <c r="H59" s="19">
        <v>124031</v>
      </c>
      <c r="I59" s="19">
        <v>124031</v>
      </c>
      <c r="J59" s="17">
        <f>+Tabla2[[#This Row],[Monto Facturado DOP]]-Tabla2[[#This Row],[Monto Pagado DOP]]</f>
        <v>0</v>
      </c>
      <c r="K59" s="17" t="s">
        <v>100</v>
      </c>
      <c r="L59" s="15">
        <f>+Tabla2[[#This Row],[Fecha de Documento]]+15</f>
        <v>45349</v>
      </c>
    </row>
    <row r="60" spans="1:12" s="18" customFormat="1" ht="110.25" x14ac:dyDescent="0.25">
      <c r="A60" s="14" t="s">
        <v>124</v>
      </c>
      <c r="B60" s="14" t="s">
        <v>76</v>
      </c>
      <c r="C60" s="15" t="s">
        <v>348</v>
      </c>
      <c r="D60" s="14" t="s">
        <v>397</v>
      </c>
      <c r="E60" s="15" t="s">
        <v>573</v>
      </c>
      <c r="F60" s="16" t="s">
        <v>659</v>
      </c>
      <c r="G60" s="14" t="s">
        <v>785</v>
      </c>
      <c r="H60" s="19">
        <v>62854</v>
      </c>
      <c r="I60" s="19">
        <v>62854</v>
      </c>
      <c r="J60" s="17">
        <f>+Tabla2[[#This Row],[Monto Facturado DOP]]-Tabla2[[#This Row],[Monto Pagado DOP]]</f>
        <v>0</v>
      </c>
      <c r="K60" s="17" t="s">
        <v>100</v>
      </c>
      <c r="L60" s="15">
        <f>+Tabla2[[#This Row],[Fecha de Documento]]+15</f>
        <v>45352</v>
      </c>
    </row>
    <row r="61" spans="1:12" s="18" customFormat="1" ht="110.25" x14ac:dyDescent="0.25">
      <c r="A61" s="14" t="s">
        <v>36</v>
      </c>
      <c r="B61" s="14" t="s">
        <v>76</v>
      </c>
      <c r="C61" s="15" t="s">
        <v>352</v>
      </c>
      <c r="D61" s="14" t="s">
        <v>398</v>
      </c>
      <c r="E61" s="15" t="s">
        <v>574</v>
      </c>
      <c r="F61" s="16" t="s">
        <v>659</v>
      </c>
      <c r="G61" s="14" t="s">
        <v>786</v>
      </c>
      <c r="H61" s="19">
        <v>67552</v>
      </c>
      <c r="I61" s="19">
        <v>67552</v>
      </c>
      <c r="J61" s="17">
        <f>+Tabla2[[#This Row],[Monto Facturado DOP]]-Tabla2[[#This Row],[Monto Pagado DOP]]</f>
        <v>0</v>
      </c>
      <c r="K61" s="17" t="s">
        <v>100</v>
      </c>
      <c r="L61" s="15">
        <f>+Tabla2[[#This Row],[Fecha de Documento]]+15</f>
        <v>45339</v>
      </c>
    </row>
    <row r="62" spans="1:12" s="18" customFormat="1" ht="78.75" x14ac:dyDescent="0.25">
      <c r="A62" s="14" t="s">
        <v>125</v>
      </c>
      <c r="B62" s="14" t="s">
        <v>76</v>
      </c>
      <c r="C62" s="15" t="s">
        <v>343</v>
      </c>
      <c r="D62" s="14" t="s">
        <v>399</v>
      </c>
      <c r="E62" s="15" t="s">
        <v>552</v>
      </c>
      <c r="F62" s="16" t="s">
        <v>660</v>
      </c>
      <c r="G62" s="14" t="s">
        <v>787</v>
      </c>
      <c r="H62" s="19">
        <v>70400</v>
      </c>
      <c r="I62" s="19">
        <v>70400</v>
      </c>
      <c r="J62" s="17">
        <f>+Tabla2[[#This Row],[Monto Facturado DOP]]-Tabla2[[#This Row],[Monto Pagado DOP]]</f>
        <v>0</v>
      </c>
      <c r="K62" s="17" t="s">
        <v>100</v>
      </c>
      <c r="L62" s="15">
        <f>+Tabla2[[#This Row],[Fecha de Documento]]+15</f>
        <v>45357</v>
      </c>
    </row>
    <row r="63" spans="1:12" s="18" customFormat="1" ht="110.25" x14ac:dyDescent="0.25">
      <c r="A63" s="14" t="s">
        <v>37</v>
      </c>
      <c r="B63" s="14" t="s">
        <v>76</v>
      </c>
      <c r="C63" s="15" t="s">
        <v>346</v>
      </c>
      <c r="D63" s="14" t="s">
        <v>400</v>
      </c>
      <c r="E63" s="15" t="s">
        <v>103</v>
      </c>
      <c r="F63" s="16" t="s">
        <v>661</v>
      </c>
      <c r="G63" s="14" t="s">
        <v>788</v>
      </c>
      <c r="H63" s="19">
        <v>658340.88</v>
      </c>
      <c r="I63" s="19">
        <v>658340.88</v>
      </c>
      <c r="J63" s="17">
        <f>+Tabla2[[#This Row],[Monto Facturado DOP]]-Tabla2[[#This Row],[Monto Pagado DOP]]</f>
        <v>0</v>
      </c>
      <c r="K63" s="17" t="s">
        <v>100</v>
      </c>
      <c r="L63" s="15">
        <f>+Tabla2[[#This Row],[Fecha de Documento]]+15</f>
        <v>45356</v>
      </c>
    </row>
    <row r="64" spans="1:12" s="18" customFormat="1" ht="94.5" x14ac:dyDescent="0.25">
      <c r="A64" s="14" t="s">
        <v>126</v>
      </c>
      <c r="B64" s="14" t="s">
        <v>76</v>
      </c>
      <c r="C64" s="15" t="s">
        <v>341</v>
      </c>
      <c r="D64" s="14" t="s">
        <v>401</v>
      </c>
      <c r="E64" s="15" t="s">
        <v>575</v>
      </c>
      <c r="F64" s="16" t="s">
        <v>662</v>
      </c>
      <c r="G64" s="14" t="s">
        <v>789</v>
      </c>
      <c r="H64" s="19">
        <v>20250</v>
      </c>
      <c r="I64" s="19">
        <v>20250</v>
      </c>
      <c r="J64" s="17">
        <f>+Tabla2[[#This Row],[Monto Facturado DOP]]-Tabla2[[#This Row],[Monto Pagado DOP]]</f>
        <v>0</v>
      </c>
      <c r="K64" s="17" t="s">
        <v>100</v>
      </c>
      <c r="L64" s="15">
        <f>+Tabla2[[#This Row],[Fecha de Documento]]+15</f>
        <v>45346</v>
      </c>
    </row>
    <row r="65" spans="1:12" s="18" customFormat="1" ht="94.5" x14ac:dyDescent="0.25">
      <c r="A65" s="14" t="s">
        <v>127</v>
      </c>
      <c r="B65" s="14" t="s">
        <v>76</v>
      </c>
      <c r="C65" s="15" t="s">
        <v>341</v>
      </c>
      <c r="D65" s="14" t="s">
        <v>401</v>
      </c>
      <c r="E65" s="15" t="s">
        <v>576</v>
      </c>
      <c r="F65" s="16" t="s">
        <v>662</v>
      </c>
      <c r="G65" s="14" t="s">
        <v>789</v>
      </c>
      <c r="H65" s="19">
        <v>40500</v>
      </c>
      <c r="I65" s="19">
        <v>40500</v>
      </c>
      <c r="J65" s="17">
        <f>+Tabla2[[#This Row],[Monto Facturado DOP]]-Tabla2[[#This Row],[Monto Pagado DOP]]</f>
        <v>0</v>
      </c>
      <c r="K65" s="17" t="s">
        <v>100</v>
      </c>
      <c r="L65" s="15">
        <f>+Tabla2[[#This Row],[Fecha de Documento]]+15</f>
        <v>45346</v>
      </c>
    </row>
    <row r="66" spans="1:12" s="18" customFormat="1" ht="157.5" x14ac:dyDescent="0.25">
      <c r="A66" s="14" t="s">
        <v>128</v>
      </c>
      <c r="B66" s="14" t="s">
        <v>76</v>
      </c>
      <c r="C66" s="15" t="s">
        <v>338</v>
      </c>
      <c r="D66" s="14" t="s">
        <v>402</v>
      </c>
      <c r="E66" s="15" t="s">
        <v>102</v>
      </c>
      <c r="F66" s="16" t="s">
        <v>663</v>
      </c>
      <c r="G66" s="14" t="s">
        <v>790</v>
      </c>
      <c r="H66" s="19">
        <v>863106</v>
      </c>
      <c r="I66" s="19">
        <v>863106</v>
      </c>
      <c r="J66" s="17">
        <f>+Tabla2[[#This Row],[Monto Facturado DOP]]-Tabla2[[#This Row],[Monto Pagado DOP]]</f>
        <v>0</v>
      </c>
      <c r="K66" s="17" t="s">
        <v>100</v>
      </c>
      <c r="L66" s="15">
        <f>+Tabla2[[#This Row],[Fecha de Documento]]+15</f>
        <v>45349</v>
      </c>
    </row>
    <row r="67" spans="1:12" s="18" customFormat="1" ht="126" x14ac:dyDescent="0.25">
      <c r="A67" s="14" t="s">
        <v>129</v>
      </c>
      <c r="B67" s="14" t="s">
        <v>76</v>
      </c>
      <c r="C67" s="15" t="s">
        <v>337</v>
      </c>
      <c r="D67" s="14" t="s">
        <v>403</v>
      </c>
      <c r="E67" s="15" t="s">
        <v>577</v>
      </c>
      <c r="F67" s="16" t="s">
        <v>20</v>
      </c>
      <c r="G67" s="14" t="s">
        <v>791</v>
      </c>
      <c r="H67" s="19">
        <v>3736.65</v>
      </c>
      <c r="I67" s="19">
        <v>3736.65</v>
      </c>
      <c r="J67" s="17">
        <f>+Tabla2[[#This Row],[Monto Facturado DOP]]-Tabla2[[#This Row],[Monto Pagado DOP]]</f>
        <v>0</v>
      </c>
      <c r="K67" s="17" t="s">
        <v>100</v>
      </c>
      <c r="L67" s="15">
        <f>+Tabla2[[#This Row],[Fecha de Documento]]+15</f>
        <v>45343</v>
      </c>
    </row>
    <row r="68" spans="1:12" s="18" customFormat="1" ht="126" x14ac:dyDescent="0.25">
      <c r="A68" s="14" t="s">
        <v>130</v>
      </c>
      <c r="B68" s="14" t="s">
        <v>76</v>
      </c>
      <c r="C68" s="15" t="s">
        <v>348</v>
      </c>
      <c r="D68" s="14" t="s">
        <v>404</v>
      </c>
      <c r="E68" s="15" t="s">
        <v>578</v>
      </c>
      <c r="F68" s="16" t="s">
        <v>20</v>
      </c>
      <c r="G68" s="14" t="s">
        <v>792</v>
      </c>
      <c r="H68" s="19">
        <v>7104.34</v>
      </c>
      <c r="I68" s="19">
        <v>7104.34</v>
      </c>
      <c r="J68" s="17">
        <f>+Tabla2[[#This Row],[Monto Facturado DOP]]-Tabla2[[#This Row],[Monto Pagado DOP]]</f>
        <v>0</v>
      </c>
      <c r="K68" s="17" t="s">
        <v>100</v>
      </c>
      <c r="L68" s="15">
        <f>+Tabla2[[#This Row],[Fecha de Documento]]+15</f>
        <v>45352</v>
      </c>
    </row>
    <row r="69" spans="1:12" s="18" customFormat="1" ht="126" x14ac:dyDescent="0.25">
      <c r="A69" s="14" t="s">
        <v>131</v>
      </c>
      <c r="B69" s="14" t="s">
        <v>76</v>
      </c>
      <c r="C69" s="15" t="s">
        <v>341</v>
      </c>
      <c r="D69" s="14" t="s">
        <v>405</v>
      </c>
      <c r="E69" s="15" t="s">
        <v>558</v>
      </c>
      <c r="F69" s="16" t="s">
        <v>664</v>
      </c>
      <c r="G69" s="14" t="s">
        <v>793</v>
      </c>
      <c r="H69" s="19">
        <v>165200</v>
      </c>
      <c r="I69" s="19">
        <v>165200</v>
      </c>
      <c r="J69" s="17">
        <f>+Tabla2[[#This Row],[Monto Facturado DOP]]-Tabla2[[#This Row],[Monto Pagado DOP]]</f>
        <v>0</v>
      </c>
      <c r="K69" s="17" t="s">
        <v>100</v>
      </c>
      <c r="L69" s="15">
        <f>+Tabla2[[#This Row],[Fecha de Documento]]+15</f>
        <v>45346</v>
      </c>
    </row>
    <row r="70" spans="1:12" s="18" customFormat="1" ht="63" x14ac:dyDescent="0.25">
      <c r="A70" s="14" t="s">
        <v>132</v>
      </c>
      <c r="B70" s="14" t="s">
        <v>76</v>
      </c>
      <c r="C70" s="15" t="s">
        <v>351</v>
      </c>
      <c r="D70" s="14" t="s">
        <v>406</v>
      </c>
      <c r="E70" s="15" t="s">
        <v>562</v>
      </c>
      <c r="F70" s="16" t="s">
        <v>665</v>
      </c>
      <c r="G70" s="14" t="s">
        <v>794</v>
      </c>
      <c r="H70" s="19">
        <v>35400</v>
      </c>
      <c r="I70" s="19">
        <v>35400</v>
      </c>
      <c r="J70" s="17">
        <f>+Tabla2[[#This Row],[Monto Facturado DOP]]-Tabla2[[#This Row],[Monto Pagado DOP]]</f>
        <v>0</v>
      </c>
      <c r="K70" s="17" t="s">
        <v>100</v>
      </c>
      <c r="L70" s="15">
        <f>+Tabla2[[#This Row],[Fecha de Documento]]+15</f>
        <v>45338</v>
      </c>
    </row>
    <row r="71" spans="1:12" s="18" customFormat="1" ht="63" x14ac:dyDescent="0.25">
      <c r="A71" s="14" t="s">
        <v>133</v>
      </c>
      <c r="B71" s="14" t="s">
        <v>76</v>
      </c>
      <c r="C71" s="15" t="s">
        <v>351</v>
      </c>
      <c r="D71" s="14" t="s">
        <v>406</v>
      </c>
      <c r="E71" s="15" t="s">
        <v>579</v>
      </c>
      <c r="F71" s="16" t="s">
        <v>665</v>
      </c>
      <c r="G71" s="14" t="s">
        <v>794</v>
      </c>
      <c r="H71" s="19">
        <v>10620</v>
      </c>
      <c r="I71" s="19">
        <v>10620</v>
      </c>
      <c r="J71" s="17">
        <f>+Tabla2[[#This Row],[Monto Facturado DOP]]-Tabla2[[#This Row],[Monto Pagado DOP]]</f>
        <v>0</v>
      </c>
      <c r="K71" s="17" t="s">
        <v>100</v>
      </c>
      <c r="L71" s="15">
        <f>+Tabla2[[#This Row],[Fecha de Documento]]+15</f>
        <v>45338</v>
      </c>
    </row>
    <row r="72" spans="1:12" s="18" customFormat="1" ht="63" x14ac:dyDescent="0.25">
      <c r="A72" s="14" t="s">
        <v>134</v>
      </c>
      <c r="B72" s="14" t="s">
        <v>76</v>
      </c>
      <c r="C72" s="15" t="s">
        <v>351</v>
      </c>
      <c r="D72" s="14" t="s">
        <v>406</v>
      </c>
      <c r="E72" s="15" t="s">
        <v>80</v>
      </c>
      <c r="F72" s="16" t="s">
        <v>665</v>
      </c>
      <c r="G72" s="14" t="s">
        <v>794</v>
      </c>
      <c r="H72" s="19">
        <v>35400</v>
      </c>
      <c r="I72" s="19">
        <v>35400</v>
      </c>
      <c r="J72" s="17">
        <f>+Tabla2[[#This Row],[Monto Facturado DOP]]-Tabla2[[#This Row],[Monto Pagado DOP]]</f>
        <v>0</v>
      </c>
      <c r="K72" s="17" t="s">
        <v>100</v>
      </c>
      <c r="L72" s="15">
        <f>+Tabla2[[#This Row],[Fecha de Documento]]+15</f>
        <v>45338</v>
      </c>
    </row>
    <row r="73" spans="1:12" s="18" customFormat="1" ht="63" x14ac:dyDescent="0.25">
      <c r="A73" s="14" t="s">
        <v>135</v>
      </c>
      <c r="B73" s="14" t="s">
        <v>76</v>
      </c>
      <c r="C73" s="15" t="s">
        <v>351</v>
      </c>
      <c r="D73" s="14" t="s">
        <v>406</v>
      </c>
      <c r="E73" s="15" t="s">
        <v>84</v>
      </c>
      <c r="F73" s="16" t="s">
        <v>665</v>
      </c>
      <c r="G73" s="14" t="s">
        <v>794</v>
      </c>
      <c r="H73" s="19">
        <v>7080</v>
      </c>
      <c r="I73" s="19">
        <v>7080</v>
      </c>
      <c r="J73" s="17">
        <f>+Tabla2[[#This Row],[Monto Facturado DOP]]-Tabla2[[#This Row],[Monto Pagado DOP]]</f>
        <v>0</v>
      </c>
      <c r="K73" s="17" t="s">
        <v>100</v>
      </c>
      <c r="L73" s="15">
        <f>+Tabla2[[#This Row],[Fecha de Documento]]+15</f>
        <v>45338</v>
      </c>
    </row>
    <row r="74" spans="1:12" s="18" customFormat="1" ht="63" x14ac:dyDescent="0.25">
      <c r="A74" s="14" t="s">
        <v>136</v>
      </c>
      <c r="B74" s="14" t="s">
        <v>76</v>
      </c>
      <c r="C74" s="15" t="s">
        <v>351</v>
      </c>
      <c r="D74" s="14" t="s">
        <v>406</v>
      </c>
      <c r="E74" s="15" t="s">
        <v>553</v>
      </c>
      <c r="F74" s="16" t="s">
        <v>665</v>
      </c>
      <c r="G74" s="14" t="s">
        <v>794</v>
      </c>
      <c r="H74" s="19">
        <v>4130</v>
      </c>
      <c r="I74" s="19">
        <v>4130</v>
      </c>
      <c r="J74" s="17">
        <f>+Tabla2[[#This Row],[Monto Facturado DOP]]-Tabla2[[#This Row],[Monto Pagado DOP]]</f>
        <v>0</v>
      </c>
      <c r="K74" s="17" t="s">
        <v>100</v>
      </c>
      <c r="L74" s="15">
        <f>+Tabla2[[#This Row],[Fecha de Documento]]+15</f>
        <v>45338</v>
      </c>
    </row>
    <row r="75" spans="1:12" s="18" customFormat="1" ht="110.25" x14ac:dyDescent="0.25">
      <c r="A75" s="14" t="s">
        <v>137</v>
      </c>
      <c r="B75" s="14" t="s">
        <v>76</v>
      </c>
      <c r="C75" s="15" t="s">
        <v>350</v>
      </c>
      <c r="D75" s="14" t="s">
        <v>407</v>
      </c>
      <c r="E75" s="15" t="s">
        <v>351</v>
      </c>
      <c r="F75" s="16" t="s">
        <v>666</v>
      </c>
      <c r="G75" s="14" t="s">
        <v>795</v>
      </c>
      <c r="H75" s="19">
        <v>1033843.19</v>
      </c>
      <c r="I75" s="19">
        <v>1033843.19</v>
      </c>
      <c r="J75" s="17">
        <f>+Tabla2[[#This Row],[Monto Facturado DOP]]-Tabla2[[#This Row],[Monto Pagado DOP]]</f>
        <v>0</v>
      </c>
      <c r="K75" s="17" t="s">
        <v>100</v>
      </c>
      <c r="L75" s="15">
        <f>+Tabla2[[#This Row],[Fecha de Documento]]+15</f>
        <v>45345</v>
      </c>
    </row>
    <row r="76" spans="1:12" s="18" customFormat="1" ht="110.25" x14ac:dyDescent="0.25">
      <c r="A76" s="14" t="s">
        <v>138</v>
      </c>
      <c r="B76" s="14" t="s">
        <v>76</v>
      </c>
      <c r="C76" s="15" t="s">
        <v>342</v>
      </c>
      <c r="D76" s="14" t="s">
        <v>408</v>
      </c>
      <c r="E76" s="15" t="s">
        <v>351</v>
      </c>
      <c r="F76" s="16" t="s">
        <v>666</v>
      </c>
      <c r="G76" s="14" t="s">
        <v>796</v>
      </c>
      <c r="H76" s="19">
        <v>1228791.4099999999</v>
      </c>
      <c r="I76" s="19">
        <v>1228791.4099999999</v>
      </c>
      <c r="J76" s="17">
        <f>+Tabla2[[#This Row],[Monto Facturado DOP]]-Tabla2[[#This Row],[Monto Pagado DOP]]</f>
        <v>0</v>
      </c>
      <c r="K76" s="17" t="s">
        <v>100</v>
      </c>
      <c r="L76" s="15">
        <f>+Tabla2[[#This Row],[Fecha de Documento]]+15</f>
        <v>45350</v>
      </c>
    </row>
    <row r="77" spans="1:12" s="18" customFormat="1" ht="110.25" x14ac:dyDescent="0.25">
      <c r="A77" s="14" t="s">
        <v>139</v>
      </c>
      <c r="B77" s="14" t="s">
        <v>76</v>
      </c>
      <c r="C77" s="15" t="s">
        <v>346</v>
      </c>
      <c r="D77" s="14" t="s">
        <v>409</v>
      </c>
      <c r="E77" s="15" t="s">
        <v>103</v>
      </c>
      <c r="F77" s="16" t="s">
        <v>666</v>
      </c>
      <c r="G77" s="14" t="s">
        <v>797</v>
      </c>
      <c r="H77" s="19">
        <v>408018.42</v>
      </c>
      <c r="I77" s="19">
        <v>408018.42</v>
      </c>
      <c r="J77" s="17">
        <f>+Tabla2[[#This Row],[Monto Facturado DOP]]-Tabla2[[#This Row],[Monto Pagado DOP]]</f>
        <v>0</v>
      </c>
      <c r="K77" s="17" t="s">
        <v>100</v>
      </c>
      <c r="L77" s="15">
        <f>+Tabla2[[#This Row],[Fecha de Documento]]+15</f>
        <v>45356</v>
      </c>
    </row>
    <row r="78" spans="1:12" s="18" customFormat="1" ht="110.25" x14ac:dyDescent="0.25">
      <c r="A78" s="14" t="s">
        <v>140</v>
      </c>
      <c r="B78" s="14" t="s">
        <v>76</v>
      </c>
      <c r="C78" s="15" t="s">
        <v>340</v>
      </c>
      <c r="D78" s="14" t="s">
        <v>410</v>
      </c>
      <c r="E78" s="15" t="s">
        <v>580</v>
      </c>
      <c r="F78" s="16" t="s">
        <v>667</v>
      </c>
      <c r="G78" s="14" t="s">
        <v>798</v>
      </c>
      <c r="H78" s="19">
        <v>6490</v>
      </c>
      <c r="I78" s="19">
        <v>6490</v>
      </c>
      <c r="J78" s="17">
        <f>+Tabla2[[#This Row],[Monto Facturado DOP]]-Tabla2[[#This Row],[Monto Pagado DOP]]</f>
        <v>0</v>
      </c>
      <c r="K78" s="17" t="s">
        <v>100</v>
      </c>
      <c r="L78" s="15">
        <f>+Tabla2[[#This Row],[Fecha de Documento]]+15</f>
        <v>45363</v>
      </c>
    </row>
    <row r="79" spans="1:12" s="18" customFormat="1" ht="94.5" x14ac:dyDescent="0.25">
      <c r="A79" s="14" t="s">
        <v>141</v>
      </c>
      <c r="B79" s="14" t="s">
        <v>76</v>
      </c>
      <c r="C79" s="15" t="s">
        <v>349</v>
      </c>
      <c r="D79" s="14" t="s">
        <v>411</v>
      </c>
      <c r="E79" s="15" t="s">
        <v>103</v>
      </c>
      <c r="F79" s="16" t="s">
        <v>668</v>
      </c>
      <c r="G79" s="14" t="s">
        <v>799</v>
      </c>
      <c r="H79" s="19">
        <v>120298</v>
      </c>
      <c r="I79" s="19">
        <v>120298</v>
      </c>
      <c r="J79" s="17">
        <f>+Tabla2[[#This Row],[Monto Facturado DOP]]-Tabla2[[#This Row],[Monto Pagado DOP]]</f>
        <v>0</v>
      </c>
      <c r="K79" s="17" t="s">
        <v>100</v>
      </c>
      <c r="L79" s="15">
        <f>+Tabla2[[#This Row],[Fecha de Documento]]+15</f>
        <v>45342</v>
      </c>
    </row>
    <row r="80" spans="1:12" s="18" customFormat="1" ht="126" x14ac:dyDescent="0.25">
      <c r="A80" s="14" t="s">
        <v>142</v>
      </c>
      <c r="B80" s="14" t="s">
        <v>76</v>
      </c>
      <c r="C80" s="15" t="s">
        <v>339</v>
      </c>
      <c r="D80" s="14" t="s">
        <v>412</v>
      </c>
      <c r="E80" s="15" t="s">
        <v>345</v>
      </c>
      <c r="F80" s="16" t="s">
        <v>669</v>
      </c>
      <c r="G80" s="14" t="s">
        <v>800</v>
      </c>
      <c r="H80" s="19">
        <v>530352.69999999995</v>
      </c>
      <c r="I80" s="19">
        <v>530352.69999999995</v>
      </c>
      <c r="J80" s="17">
        <f>+Tabla2[[#This Row],[Monto Facturado DOP]]-Tabla2[[#This Row],[Monto Pagado DOP]]</f>
        <v>0</v>
      </c>
      <c r="K80" s="17" t="s">
        <v>100</v>
      </c>
      <c r="L80" s="15">
        <f>+Tabla2[[#This Row],[Fecha de Documento]]+15</f>
        <v>45365</v>
      </c>
    </row>
    <row r="81" spans="1:12" s="18" customFormat="1" ht="110.25" x14ac:dyDescent="0.25">
      <c r="A81" s="14" t="s">
        <v>143</v>
      </c>
      <c r="B81" s="14" t="s">
        <v>76</v>
      </c>
      <c r="C81" s="15" t="s">
        <v>345</v>
      </c>
      <c r="D81" s="14" t="s">
        <v>413</v>
      </c>
      <c r="E81" s="15" t="s">
        <v>552</v>
      </c>
      <c r="F81" s="16" t="s">
        <v>670</v>
      </c>
      <c r="G81" s="14" t="s">
        <v>801</v>
      </c>
      <c r="H81" s="19">
        <v>41120</v>
      </c>
      <c r="I81" s="19">
        <v>41120</v>
      </c>
      <c r="J81" s="17">
        <f>+Tabla2[[#This Row],[Monto Facturado DOP]]-Tabla2[[#This Row],[Monto Pagado DOP]]</f>
        <v>0</v>
      </c>
      <c r="K81" s="17" t="s">
        <v>100</v>
      </c>
      <c r="L81" s="15">
        <f>+Tabla2[[#This Row],[Fecha de Documento]]+15</f>
        <v>45359</v>
      </c>
    </row>
    <row r="82" spans="1:12" s="18" customFormat="1" ht="141.75" x14ac:dyDescent="0.25">
      <c r="A82" s="14" t="s">
        <v>144</v>
      </c>
      <c r="B82" s="14" t="s">
        <v>76</v>
      </c>
      <c r="C82" s="15" t="s">
        <v>347</v>
      </c>
      <c r="D82" s="14" t="s">
        <v>414</v>
      </c>
      <c r="E82" s="15" t="s">
        <v>561</v>
      </c>
      <c r="F82" s="16" t="s">
        <v>671</v>
      </c>
      <c r="G82" s="14" t="s">
        <v>802</v>
      </c>
      <c r="H82" s="19">
        <v>174374.33</v>
      </c>
      <c r="I82" s="19">
        <v>174374.33</v>
      </c>
      <c r="J82" s="17">
        <f>+Tabla2[[#This Row],[Monto Facturado DOP]]-Tabla2[[#This Row],[Monto Pagado DOP]]</f>
        <v>0</v>
      </c>
      <c r="K82" s="17" t="s">
        <v>100</v>
      </c>
      <c r="L82" s="15">
        <f>+Tabla2[[#This Row],[Fecha de Documento]]+15</f>
        <v>45358</v>
      </c>
    </row>
    <row r="83" spans="1:12" s="18" customFormat="1" ht="110.25" x14ac:dyDescent="0.25">
      <c r="A83" s="14" t="s">
        <v>145</v>
      </c>
      <c r="B83" s="14" t="s">
        <v>76</v>
      </c>
      <c r="C83" s="15" t="s">
        <v>350</v>
      </c>
      <c r="D83" s="14" t="s">
        <v>415</v>
      </c>
      <c r="E83" s="15" t="s">
        <v>581</v>
      </c>
      <c r="F83" s="16" t="s">
        <v>671</v>
      </c>
      <c r="G83" s="14" t="s">
        <v>803</v>
      </c>
      <c r="H83" s="19">
        <v>43943.199999999997</v>
      </c>
      <c r="I83" s="19">
        <v>43943.199999999997</v>
      </c>
      <c r="J83" s="17">
        <f>+Tabla2[[#This Row],[Monto Facturado DOP]]-Tabla2[[#This Row],[Monto Pagado DOP]]</f>
        <v>0</v>
      </c>
      <c r="K83" s="17" t="s">
        <v>100</v>
      </c>
      <c r="L83" s="15">
        <f>+Tabla2[[#This Row],[Fecha de Documento]]+15</f>
        <v>45345</v>
      </c>
    </row>
    <row r="84" spans="1:12" s="18" customFormat="1" ht="110.25" x14ac:dyDescent="0.25">
      <c r="A84" s="14" t="s">
        <v>146</v>
      </c>
      <c r="B84" s="14" t="s">
        <v>76</v>
      </c>
      <c r="C84" s="15" t="s">
        <v>350</v>
      </c>
      <c r="D84" s="14" t="s">
        <v>415</v>
      </c>
      <c r="E84" s="15" t="s">
        <v>582</v>
      </c>
      <c r="F84" s="16" t="s">
        <v>671</v>
      </c>
      <c r="G84" s="14" t="s">
        <v>803</v>
      </c>
      <c r="H84" s="19">
        <v>448716.79999999999</v>
      </c>
      <c r="I84" s="19">
        <v>448716.79999999999</v>
      </c>
      <c r="J84" s="17">
        <f>+Tabla2[[#This Row],[Monto Facturado DOP]]-Tabla2[[#This Row],[Monto Pagado DOP]]</f>
        <v>0</v>
      </c>
      <c r="K84" s="17" t="s">
        <v>100</v>
      </c>
      <c r="L84" s="15">
        <f>+Tabla2[[#This Row],[Fecha de Documento]]+15</f>
        <v>45345</v>
      </c>
    </row>
    <row r="85" spans="1:12" s="18" customFormat="1" ht="126" x14ac:dyDescent="0.25">
      <c r="A85" s="14" t="s">
        <v>147</v>
      </c>
      <c r="B85" s="14" t="s">
        <v>76</v>
      </c>
      <c r="C85" s="15" t="s">
        <v>337</v>
      </c>
      <c r="D85" s="14" t="s">
        <v>416</v>
      </c>
      <c r="E85" s="15" t="s">
        <v>102</v>
      </c>
      <c r="F85" s="16" t="s">
        <v>672</v>
      </c>
      <c r="G85" s="14" t="s">
        <v>804</v>
      </c>
      <c r="H85" s="19">
        <v>165000</v>
      </c>
      <c r="I85" s="19">
        <v>165000</v>
      </c>
      <c r="J85" s="17">
        <f>+Tabla2[[#This Row],[Monto Facturado DOP]]-Tabla2[[#This Row],[Monto Pagado DOP]]</f>
        <v>0</v>
      </c>
      <c r="K85" s="17" t="s">
        <v>100</v>
      </c>
      <c r="L85" s="15">
        <f>+Tabla2[[#This Row],[Fecha de Documento]]+15</f>
        <v>45343</v>
      </c>
    </row>
    <row r="86" spans="1:12" s="18" customFormat="1" ht="126" x14ac:dyDescent="0.25">
      <c r="A86" s="14" t="s">
        <v>148</v>
      </c>
      <c r="B86" s="14" t="s">
        <v>76</v>
      </c>
      <c r="C86" s="15" t="s">
        <v>338</v>
      </c>
      <c r="D86" s="14" t="s">
        <v>417</v>
      </c>
      <c r="E86" s="15" t="s">
        <v>549</v>
      </c>
      <c r="F86" s="16" t="s">
        <v>673</v>
      </c>
      <c r="G86" s="14" t="s">
        <v>805</v>
      </c>
      <c r="H86" s="19">
        <v>140000</v>
      </c>
      <c r="I86" s="19">
        <v>140000</v>
      </c>
      <c r="J86" s="17">
        <f>+Tabla2[[#This Row],[Monto Facturado DOP]]-Tabla2[[#This Row],[Monto Pagado DOP]]</f>
        <v>0</v>
      </c>
      <c r="K86" s="17" t="s">
        <v>100</v>
      </c>
      <c r="L86" s="15">
        <f>+Tabla2[[#This Row],[Fecha de Documento]]+15</f>
        <v>45349</v>
      </c>
    </row>
    <row r="87" spans="1:12" s="18" customFormat="1" ht="126" x14ac:dyDescent="0.25">
      <c r="A87" s="14" t="s">
        <v>149</v>
      </c>
      <c r="B87" s="14" t="s">
        <v>76</v>
      </c>
      <c r="C87" s="15" t="s">
        <v>346</v>
      </c>
      <c r="D87" s="14" t="s">
        <v>418</v>
      </c>
      <c r="E87" s="15" t="s">
        <v>573</v>
      </c>
      <c r="F87" s="16" t="s">
        <v>674</v>
      </c>
      <c r="G87" s="14" t="s">
        <v>806</v>
      </c>
      <c r="H87" s="19">
        <v>671850</v>
      </c>
      <c r="I87" s="19">
        <v>671850</v>
      </c>
      <c r="J87" s="17">
        <f>+Tabla2[[#This Row],[Monto Facturado DOP]]-Tabla2[[#This Row],[Monto Pagado DOP]]</f>
        <v>0</v>
      </c>
      <c r="K87" s="17" t="s">
        <v>100</v>
      </c>
      <c r="L87" s="15">
        <f>+Tabla2[[#This Row],[Fecha de Documento]]+15</f>
        <v>45356</v>
      </c>
    </row>
    <row r="88" spans="1:12" s="18" customFormat="1" ht="110.25" x14ac:dyDescent="0.25">
      <c r="A88" s="14" t="s">
        <v>150</v>
      </c>
      <c r="B88" s="14" t="s">
        <v>76</v>
      </c>
      <c r="C88" s="15" t="s">
        <v>351</v>
      </c>
      <c r="D88" s="14" t="s">
        <v>334</v>
      </c>
      <c r="E88" s="15" t="s">
        <v>583</v>
      </c>
      <c r="F88" s="16" t="s">
        <v>675</v>
      </c>
      <c r="G88" s="14" t="s">
        <v>807</v>
      </c>
      <c r="H88" s="19">
        <v>6903</v>
      </c>
      <c r="I88" s="19">
        <v>6903</v>
      </c>
      <c r="J88" s="17">
        <f>+Tabla2[[#This Row],[Monto Facturado DOP]]-Tabla2[[#This Row],[Monto Pagado DOP]]</f>
        <v>0</v>
      </c>
      <c r="K88" s="17" t="s">
        <v>100</v>
      </c>
      <c r="L88" s="15">
        <f>+Tabla2[[#This Row],[Fecha de Documento]]+15</f>
        <v>45338</v>
      </c>
    </row>
    <row r="89" spans="1:12" s="18" customFormat="1" ht="126" x14ac:dyDescent="0.25">
      <c r="A89" s="14" t="s">
        <v>151</v>
      </c>
      <c r="B89" s="14" t="s">
        <v>76</v>
      </c>
      <c r="C89" s="15" t="s">
        <v>352</v>
      </c>
      <c r="D89" s="14" t="s">
        <v>419</v>
      </c>
      <c r="E89" s="15" t="s">
        <v>570</v>
      </c>
      <c r="F89" s="16" t="s">
        <v>675</v>
      </c>
      <c r="G89" s="14" t="s">
        <v>808</v>
      </c>
      <c r="H89" s="19">
        <v>84063.2</v>
      </c>
      <c r="I89" s="19">
        <v>84063.2</v>
      </c>
      <c r="J89" s="17">
        <f>+Tabla2[[#This Row],[Monto Facturado DOP]]-Tabla2[[#This Row],[Monto Pagado DOP]]</f>
        <v>0</v>
      </c>
      <c r="K89" s="17" t="s">
        <v>100</v>
      </c>
      <c r="L89" s="15">
        <f>+Tabla2[[#This Row],[Fecha de Documento]]+15</f>
        <v>45339</v>
      </c>
    </row>
    <row r="90" spans="1:12" s="18" customFormat="1" ht="110.25" x14ac:dyDescent="0.25">
      <c r="A90" s="14" t="s">
        <v>152</v>
      </c>
      <c r="B90" s="14" t="s">
        <v>76</v>
      </c>
      <c r="C90" s="15" t="s">
        <v>342</v>
      </c>
      <c r="D90" s="14" t="s">
        <v>420</v>
      </c>
      <c r="E90" s="15" t="s">
        <v>584</v>
      </c>
      <c r="F90" s="16" t="s">
        <v>675</v>
      </c>
      <c r="G90" s="14" t="s">
        <v>809</v>
      </c>
      <c r="H90" s="19">
        <v>7080</v>
      </c>
      <c r="I90" s="19">
        <v>7080</v>
      </c>
      <c r="J90" s="17">
        <f>+Tabla2[[#This Row],[Monto Facturado DOP]]-Tabla2[[#This Row],[Monto Pagado DOP]]</f>
        <v>0</v>
      </c>
      <c r="K90" s="17" t="s">
        <v>100</v>
      </c>
      <c r="L90" s="15">
        <f>+Tabla2[[#This Row],[Fecha de Documento]]+15</f>
        <v>45350</v>
      </c>
    </row>
    <row r="91" spans="1:12" s="18" customFormat="1" ht="110.25" x14ac:dyDescent="0.25">
      <c r="A91" s="14" t="s">
        <v>153</v>
      </c>
      <c r="B91" s="14" t="s">
        <v>76</v>
      </c>
      <c r="C91" s="15" t="s">
        <v>342</v>
      </c>
      <c r="D91" s="14" t="s">
        <v>420</v>
      </c>
      <c r="E91" s="15" t="s">
        <v>579</v>
      </c>
      <c r="F91" s="16" t="s">
        <v>675</v>
      </c>
      <c r="G91" s="14" t="s">
        <v>809</v>
      </c>
      <c r="H91" s="19">
        <v>1062</v>
      </c>
      <c r="I91" s="19">
        <v>1062</v>
      </c>
      <c r="J91" s="17">
        <f>+Tabla2[[#This Row],[Monto Facturado DOP]]-Tabla2[[#This Row],[Monto Pagado DOP]]</f>
        <v>0</v>
      </c>
      <c r="K91" s="17" t="s">
        <v>100</v>
      </c>
      <c r="L91" s="15">
        <f>+Tabla2[[#This Row],[Fecha de Documento]]+15</f>
        <v>45350</v>
      </c>
    </row>
    <row r="92" spans="1:12" s="18" customFormat="1" ht="110.25" x14ac:dyDescent="0.25">
      <c r="A92" s="14" t="s">
        <v>154</v>
      </c>
      <c r="B92" s="14" t="s">
        <v>76</v>
      </c>
      <c r="C92" s="15" t="s">
        <v>342</v>
      </c>
      <c r="D92" s="14" t="s">
        <v>420</v>
      </c>
      <c r="E92" s="15" t="s">
        <v>85</v>
      </c>
      <c r="F92" s="16" t="s">
        <v>675</v>
      </c>
      <c r="G92" s="14" t="s">
        <v>809</v>
      </c>
      <c r="H92" s="19">
        <v>8142</v>
      </c>
      <c r="I92" s="19">
        <v>8142</v>
      </c>
      <c r="J92" s="17">
        <f>+Tabla2[[#This Row],[Monto Facturado DOP]]-Tabla2[[#This Row],[Monto Pagado DOP]]</f>
        <v>0</v>
      </c>
      <c r="K92" s="17" t="s">
        <v>100</v>
      </c>
      <c r="L92" s="15">
        <f>+Tabla2[[#This Row],[Fecha de Documento]]+15</f>
        <v>45350</v>
      </c>
    </row>
    <row r="93" spans="1:12" s="18" customFormat="1" ht="110.25" x14ac:dyDescent="0.25">
      <c r="A93" s="14" t="s">
        <v>155</v>
      </c>
      <c r="B93" s="14" t="s">
        <v>76</v>
      </c>
      <c r="C93" s="15" t="s">
        <v>351</v>
      </c>
      <c r="D93" s="14" t="s">
        <v>309</v>
      </c>
      <c r="E93" s="15" t="s">
        <v>585</v>
      </c>
      <c r="F93" s="16" t="s">
        <v>676</v>
      </c>
      <c r="G93" s="14" t="s">
        <v>810</v>
      </c>
      <c r="H93" s="19">
        <v>323086.02</v>
      </c>
      <c r="I93" s="19">
        <v>323086.02</v>
      </c>
      <c r="J93" s="17">
        <f>+Tabla2[[#This Row],[Monto Facturado DOP]]-Tabla2[[#This Row],[Monto Pagado DOP]]</f>
        <v>0</v>
      </c>
      <c r="K93" s="17" t="s">
        <v>100</v>
      </c>
      <c r="L93" s="15">
        <f>+Tabla2[[#This Row],[Fecha de Documento]]+15</f>
        <v>45338</v>
      </c>
    </row>
    <row r="94" spans="1:12" s="18" customFormat="1" ht="94.5" x14ac:dyDescent="0.25">
      <c r="A94" s="14" t="s">
        <v>156</v>
      </c>
      <c r="B94" s="14" t="s">
        <v>76</v>
      </c>
      <c r="C94" s="15" t="s">
        <v>351</v>
      </c>
      <c r="D94" s="14" t="s">
        <v>421</v>
      </c>
      <c r="E94" s="15" t="s">
        <v>563</v>
      </c>
      <c r="F94" s="16" t="s">
        <v>677</v>
      </c>
      <c r="G94" s="14" t="s">
        <v>811</v>
      </c>
      <c r="H94" s="19">
        <v>23600</v>
      </c>
      <c r="I94" s="19">
        <v>23600</v>
      </c>
      <c r="J94" s="17">
        <f>+Tabla2[[#This Row],[Monto Facturado DOP]]-Tabla2[[#This Row],[Monto Pagado DOP]]</f>
        <v>0</v>
      </c>
      <c r="K94" s="17" t="s">
        <v>100</v>
      </c>
      <c r="L94" s="15">
        <f>+Tabla2[[#This Row],[Fecha de Documento]]+15</f>
        <v>45338</v>
      </c>
    </row>
    <row r="95" spans="1:12" s="18" customFormat="1" ht="157.5" x14ac:dyDescent="0.25">
      <c r="A95" s="14" t="s">
        <v>157</v>
      </c>
      <c r="B95" s="14" t="s">
        <v>76</v>
      </c>
      <c r="C95" s="15" t="s">
        <v>353</v>
      </c>
      <c r="D95" s="14" t="s">
        <v>422</v>
      </c>
      <c r="E95" s="15" t="s">
        <v>554</v>
      </c>
      <c r="F95" s="16" t="s">
        <v>678</v>
      </c>
      <c r="G95" s="14" t="s">
        <v>812</v>
      </c>
      <c r="H95" s="19">
        <v>3532012.83</v>
      </c>
      <c r="I95" s="19">
        <v>3532012.83</v>
      </c>
      <c r="J95" s="17">
        <f>+Tabla2[[#This Row],[Monto Facturado DOP]]-Tabla2[[#This Row],[Monto Pagado DOP]]</f>
        <v>0</v>
      </c>
      <c r="K95" s="17" t="s">
        <v>100</v>
      </c>
      <c r="L95" s="15">
        <f>+Tabla2[[#This Row],[Fecha de Documento]]+15</f>
        <v>45366</v>
      </c>
    </row>
    <row r="96" spans="1:12" s="18" customFormat="1" ht="110.25" x14ac:dyDescent="0.25">
      <c r="A96" s="14" t="s">
        <v>158</v>
      </c>
      <c r="B96" s="14" t="s">
        <v>76</v>
      </c>
      <c r="C96" s="15" t="s">
        <v>348</v>
      </c>
      <c r="D96" s="14" t="s">
        <v>423</v>
      </c>
      <c r="E96" s="15" t="s">
        <v>586</v>
      </c>
      <c r="F96" s="16" t="s">
        <v>679</v>
      </c>
      <c r="G96" s="14" t="s">
        <v>813</v>
      </c>
      <c r="H96" s="19">
        <v>10124.4</v>
      </c>
      <c r="I96" s="19">
        <v>10124.4</v>
      </c>
      <c r="J96" s="17">
        <f>+Tabla2[[#This Row],[Monto Facturado DOP]]-Tabla2[[#This Row],[Monto Pagado DOP]]</f>
        <v>0</v>
      </c>
      <c r="K96" s="17" t="s">
        <v>100</v>
      </c>
      <c r="L96" s="15">
        <f>+Tabla2[[#This Row],[Fecha de Documento]]+15</f>
        <v>45352</v>
      </c>
    </row>
    <row r="97" spans="1:12" s="18" customFormat="1" ht="157.5" x14ac:dyDescent="0.25">
      <c r="A97" s="14" t="s">
        <v>159</v>
      </c>
      <c r="B97" s="14" t="s">
        <v>76</v>
      </c>
      <c r="C97" s="15" t="s">
        <v>352</v>
      </c>
      <c r="D97" s="14" t="s">
        <v>424</v>
      </c>
      <c r="E97" s="15" t="s">
        <v>587</v>
      </c>
      <c r="F97" s="16" t="s">
        <v>680</v>
      </c>
      <c r="G97" s="14" t="s">
        <v>814</v>
      </c>
      <c r="H97" s="19">
        <v>49875</v>
      </c>
      <c r="I97" s="19">
        <v>49875</v>
      </c>
      <c r="J97" s="17">
        <f>+Tabla2[[#This Row],[Monto Facturado DOP]]-Tabla2[[#This Row],[Monto Pagado DOP]]</f>
        <v>0</v>
      </c>
      <c r="K97" s="17" t="s">
        <v>100</v>
      </c>
      <c r="L97" s="15">
        <f>+Tabla2[[#This Row],[Fecha de Documento]]+15</f>
        <v>45339</v>
      </c>
    </row>
    <row r="98" spans="1:12" s="18" customFormat="1" ht="157.5" x14ac:dyDescent="0.25">
      <c r="A98" s="14" t="s">
        <v>160</v>
      </c>
      <c r="B98" s="14" t="s">
        <v>76</v>
      </c>
      <c r="C98" s="15" t="s">
        <v>352</v>
      </c>
      <c r="D98" s="14" t="s">
        <v>424</v>
      </c>
      <c r="E98" s="15" t="s">
        <v>571</v>
      </c>
      <c r="F98" s="16" t="s">
        <v>680</v>
      </c>
      <c r="G98" s="14" t="s">
        <v>814</v>
      </c>
      <c r="H98" s="19">
        <v>29925</v>
      </c>
      <c r="I98" s="19">
        <v>29925</v>
      </c>
      <c r="J98" s="17">
        <f>+Tabla2[[#This Row],[Monto Facturado DOP]]-Tabla2[[#This Row],[Monto Pagado DOP]]</f>
        <v>0</v>
      </c>
      <c r="K98" s="17" t="s">
        <v>100</v>
      </c>
      <c r="L98" s="15">
        <f>+Tabla2[[#This Row],[Fecha de Documento]]+15</f>
        <v>45339</v>
      </c>
    </row>
    <row r="99" spans="1:12" s="18" customFormat="1" ht="141.75" x14ac:dyDescent="0.25">
      <c r="A99" s="14" t="s">
        <v>161</v>
      </c>
      <c r="B99" s="14" t="s">
        <v>76</v>
      </c>
      <c r="C99" s="15" t="s">
        <v>344</v>
      </c>
      <c r="D99" s="14" t="s">
        <v>425</v>
      </c>
      <c r="E99" s="15" t="s">
        <v>588</v>
      </c>
      <c r="F99" s="16" t="s">
        <v>681</v>
      </c>
      <c r="G99" s="14" t="s">
        <v>815</v>
      </c>
      <c r="H99" s="19">
        <v>135013.17000000001</v>
      </c>
      <c r="I99" s="19">
        <v>135013.17000000001</v>
      </c>
      <c r="J99" s="17">
        <f>+Tabla2[[#This Row],[Monto Facturado DOP]]-Tabla2[[#This Row],[Monto Pagado DOP]]</f>
        <v>0</v>
      </c>
      <c r="K99" s="17" t="s">
        <v>100</v>
      </c>
      <c r="L99" s="15">
        <f>+Tabla2[[#This Row],[Fecha de Documento]]+15</f>
        <v>45353</v>
      </c>
    </row>
    <row r="100" spans="1:12" s="18" customFormat="1" ht="110.25" x14ac:dyDescent="0.25">
      <c r="A100" s="14" t="s">
        <v>162</v>
      </c>
      <c r="B100" s="14" t="s">
        <v>76</v>
      </c>
      <c r="C100" s="15" t="s">
        <v>341</v>
      </c>
      <c r="D100" s="14" t="s">
        <v>426</v>
      </c>
      <c r="E100" s="15" t="s">
        <v>589</v>
      </c>
      <c r="F100" s="16" t="s">
        <v>682</v>
      </c>
      <c r="G100" s="14" t="s">
        <v>816</v>
      </c>
      <c r="H100" s="19">
        <v>90352.6</v>
      </c>
      <c r="I100" s="19">
        <v>90352.6</v>
      </c>
      <c r="J100" s="17">
        <f>+Tabla2[[#This Row],[Monto Facturado DOP]]-Tabla2[[#This Row],[Monto Pagado DOP]]</f>
        <v>0</v>
      </c>
      <c r="K100" s="17" t="s">
        <v>100</v>
      </c>
      <c r="L100" s="15">
        <f>+Tabla2[[#This Row],[Fecha de Documento]]+15</f>
        <v>45346</v>
      </c>
    </row>
    <row r="101" spans="1:12" s="18" customFormat="1" ht="110.25" x14ac:dyDescent="0.25">
      <c r="A101" s="14" t="s">
        <v>163</v>
      </c>
      <c r="B101" s="14" t="s">
        <v>76</v>
      </c>
      <c r="C101" s="15" t="s">
        <v>341</v>
      </c>
      <c r="D101" s="14" t="s">
        <v>426</v>
      </c>
      <c r="E101" s="15" t="s">
        <v>590</v>
      </c>
      <c r="F101" s="16" t="s">
        <v>682</v>
      </c>
      <c r="G101" s="14" t="s">
        <v>816</v>
      </c>
      <c r="H101" s="19">
        <v>137434.6</v>
      </c>
      <c r="I101" s="19">
        <v>137434.6</v>
      </c>
      <c r="J101" s="17">
        <f>+Tabla2[[#This Row],[Monto Facturado DOP]]-Tabla2[[#This Row],[Monto Pagado DOP]]</f>
        <v>0</v>
      </c>
      <c r="K101" s="17" t="s">
        <v>100</v>
      </c>
      <c r="L101" s="15">
        <f>+Tabla2[[#This Row],[Fecha de Documento]]+15</f>
        <v>45346</v>
      </c>
    </row>
    <row r="102" spans="1:12" s="18" customFormat="1" ht="126" x14ac:dyDescent="0.25">
      <c r="A102" s="14" t="s">
        <v>164</v>
      </c>
      <c r="B102" s="14" t="s">
        <v>76</v>
      </c>
      <c r="C102" s="15" t="s">
        <v>345</v>
      </c>
      <c r="D102" s="14" t="s">
        <v>427</v>
      </c>
      <c r="E102" s="15" t="s">
        <v>591</v>
      </c>
      <c r="F102" s="16" t="s">
        <v>683</v>
      </c>
      <c r="G102" s="14" t="s">
        <v>817</v>
      </c>
      <c r="H102" s="19">
        <v>90140.62</v>
      </c>
      <c r="I102" s="19">
        <v>90140.62</v>
      </c>
      <c r="J102" s="17">
        <f>+Tabla2[[#This Row],[Monto Facturado DOP]]-Tabla2[[#This Row],[Monto Pagado DOP]]</f>
        <v>0</v>
      </c>
      <c r="K102" s="17" t="s">
        <v>100</v>
      </c>
      <c r="L102" s="15">
        <f>+Tabla2[[#This Row],[Fecha de Documento]]+15</f>
        <v>45359</v>
      </c>
    </row>
    <row r="103" spans="1:12" s="18" customFormat="1" ht="110.25" x14ac:dyDescent="0.25">
      <c r="A103" s="14" t="s">
        <v>165</v>
      </c>
      <c r="B103" s="14" t="s">
        <v>76</v>
      </c>
      <c r="C103" s="15" t="s">
        <v>351</v>
      </c>
      <c r="D103" s="14" t="s">
        <v>331</v>
      </c>
      <c r="E103" s="15" t="s">
        <v>592</v>
      </c>
      <c r="F103" s="16" t="s">
        <v>684</v>
      </c>
      <c r="G103" s="14" t="s">
        <v>818</v>
      </c>
      <c r="H103" s="19">
        <v>167383</v>
      </c>
      <c r="I103" s="19">
        <v>167383</v>
      </c>
      <c r="J103" s="17">
        <f>+Tabla2[[#This Row],[Monto Facturado DOP]]-Tabla2[[#This Row],[Monto Pagado DOP]]</f>
        <v>0</v>
      </c>
      <c r="K103" s="17" t="s">
        <v>100</v>
      </c>
      <c r="L103" s="15">
        <f>+Tabla2[[#This Row],[Fecha de Documento]]+15</f>
        <v>45338</v>
      </c>
    </row>
    <row r="104" spans="1:12" s="18" customFormat="1" ht="110.25" x14ac:dyDescent="0.25">
      <c r="A104" s="14" t="s">
        <v>166</v>
      </c>
      <c r="B104" s="14" t="s">
        <v>76</v>
      </c>
      <c r="C104" s="15" t="s">
        <v>353</v>
      </c>
      <c r="D104" s="14" t="s">
        <v>428</v>
      </c>
      <c r="E104" s="15" t="s">
        <v>548</v>
      </c>
      <c r="F104" s="16" t="s">
        <v>684</v>
      </c>
      <c r="G104" s="14" t="s">
        <v>819</v>
      </c>
      <c r="H104" s="19">
        <v>77939</v>
      </c>
      <c r="I104" s="19">
        <v>77939</v>
      </c>
      <c r="J104" s="17">
        <f>+Tabla2[[#This Row],[Monto Facturado DOP]]-Tabla2[[#This Row],[Monto Pagado DOP]]</f>
        <v>0</v>
      </c>
      <c r="K104" s="17" t="s">
        <v>100</v>
      </c>
      <c r="L104" s="15">
        <f>+Tabla2[[#This Row],[Fecha de Documento]]+15</f>
        <v>45366</v>
      </c>
    </row>
    <row r="105" spans="1:12" s="18" customFormat="1" ht="110.25" x14ac:dyDescent="0.25">
      <c r="A105" s="14" t="s">
        <v>167</v>
      </c>
      <c r="B105" s="14" t="s">
        <v>76</v>
      </c>
      <c r="C105" s="15" t="s">
        <v>353</v>
      </c>
      <c r="D105" s="14" t="s">
        <v>428</v>
      </c>
      <c r="E105" s="15" t="s">
        <v>92</v>
      </c>
      <c r="F105" s="16" t="s">
        <v>684</v>
      </c>
      <c r="G105" s="14" t="s">
        <v>819</v>
      </c>
      <c r="H105" s="19">
        <v>78749.98</v>
      </c>
      <c r="I105" s="19">
        <v>78749.98</v>
      </c>
      <c r="J105" s="17">
        <f>+Tabla2[[#This Row],[Monto Facturado DOP]]-Tabla2[[#This Row],[Monto Pagado DOP]]</f>
        <v>0</v>
      </c>
      <c r="K105" s="17" t="s">
        <v>100</v>
      </c>
      <c r="L105" s="15">
        <f>+Tabla2[[#This Row],[Fecha de Documento]]+15</f>
        <v>45366</v>
      </c>
    </row>
    <row r="106" spans="1:12" s="18" customFormat="1" ht="94.5" x14ac:dyDescent="0.25">
      <c r="A106" s="14" t="s">
        <v>168</v>
      </c>
      <c r="B106" s="14" t="s">
        <v>76</v>
      </c>
      <c r="C106" s="15" t="s">
        <v>348</v>
      </c>
      <c r="D106" s="14" t="s">
        <v>429</v>
      </c>
      <c r="E106" s="15" t="s">
        <v>593</v>
      </c>
      <c r="F106" s="16" t="s">
        <v>684</v>
      </c>
      <c r="G106" s="14" t="s">
        <v>820</v>
      </c>
      <c r="H106" s="19">
        <v>20768</v>
      </c>
      <c r="I106" s="19">
        <v>20768</v>
      </c>
      <c r="J106" s="17">
        <f>+Tabla2[[#This Row],[Monto Facturado DOP]]-Tabla2[[#This Row],[Monto Pagado DOP]]</f>
        <v>0</v>
      </c>
      <c r="K106" s="17" t="s">
        <v>100</v>
      </c>
      <c r="L106" s="15">
        <f>+Tabla2[[#This Row],[Fecha de Documento]]+15</f>
        <v>45352</v>
      </c>
    </row>
    <row r="107" spans="1:12" s="18" customFormat="1" ht="94.5" x14ac:dyDescent="0.25">
      <c r="A107" s="14" t="s">
        <v>169</v>
      </c>
      <c r="B107" s="14" t="s">
        <v>76</v>
      </c>
      <c r="C107" s="15" t="s">
        <v>352</v>
      </c>
      <c r="D107" s="14" t="s">
        <v>430</v>
      </c>
      <c r="E107" s="15" t="s">
        <v>594</v>
      </c>
      <c r="F107" s="16" t="s">
        <v>685</v>
      </c>
      <c r="G107" s="14" t="s">
        <v>821</v>
      </c>
      <c r="H107" s="19">
        <v>25665</v>
      </c>
      <c r="I107" s="19">
        <v>25665</v>
      </c>
      <c r="J107" s="17">
        <f>+Tabla2[[#This Row],[Monto Facturado DOP]]-Tabla2[[#This Row],[Monto Pagado DOP]]</f>
        <v>0</v>
      </c>
      <c r="K107" s="17" t="s">
        <v>100</v>
      </c>
      <c r="L107" s="15">
        <f>+Tabla2[[#This Row],[Fecha de Documento]]+15</f>
        <v>45339</v>
      </c>
    </row>
    <row r="108" spans="1:12" s="18" customFormat="1" ht="141.75" x14ac:dyDescent="0.25">
      <c r="A108" s="14" t="s">
        <v>170</v>
      </c>
      <c r="B108" s="14" t="s">
        <v>76</v>
      </c>
      <c r="C108" s="15" t="s">
        <v>347</v>
      </c>
      <c r="D108" s="14" t="s">
        <v>431</v>
      </c>
      <c r="E108" s="15" t="s">
        <v>338</v>
      </c>
      <c r="F108" s="16" t="s">
        <v>686</v>
      </c>
      <c r="G108" s="14" t="s">
        <v>822</v>
      </c>
      <c r="H108" s="19">
        <v>106212.48</v>
      </c>
      <c r="I108" s="19">
        <v>106212.48</v>
      </c>
      <c r="J108" s="17">
        <f>+Tabla2[[#This Row],[Monto Facturado DOP]]-Tabla2[[#This Row],[Monto Pagado DOP]]</f>
        <v>0</v>
      </c>
      <c r="K108" s="17" t="s">
        <v>100</v>
      </c>
      <c r="L108" s="15">
        <f>+Tabla2[[#This Row],[Fecha de Documento]]+15</f>
        <v>45358</v>
      </c>
    </row>
    <row r="109" spans="1:12" s="18" customFormat="1" ht="110.25" x14ac:dyDescent="0.25">
      <c r="A109" s="14" t="s">
        <v>171</v>
      </c>
      <c r="B109" s="14" t="s">
        <v>76</v>
      </c>
      <c r="C109" s="15" t="s">
        <v>341</v>
      </c>
      <c r="D109" s="14" t="s">
        <v>432</v>
      </c>
      <c r="E109" s="15" t="s">
        <v>81</v>
      </c>
      <c r="F109" s="16" t="s">
        <v>687</v>
      </c>
      <c r="G109" s="14" t="s">
        <v>823</v>
      </c>
      <c r="H109" s="19">
        <v>9040.5</v>
      </c>
      <c r="I109" s="19">
        <v>9040.5</v>
      </c>
      <c r="J109" s="17">
        <f>+Tabla2[[#This Row],[Monto Facturado DOP]]-Tabla2[[#This Row],[Monto Pagado DOP]]</f>
        <v>0</v>
      </c>
      <c r="K109" s="17" t="s">
        <v>100</v>
      </c>
      <c r="L109" s="15">
        <f>+Tabla2[[#This Row],[Fecha de Documento]]+15</f>
        <v>45346</v>
      </c>
    </row>
    <row r="110" spans="1:12" s="18" customFormat="1" ht="126" x14ac:dyDescent="0.25">
      <c r="A110" s="14" t="s">
        <v>172</v>
      </c>
      <c r="B110" s="14" t="s">
        <v>76</v>
      </c>
      <c r="C110" s="15" t="s">
        <v>343</v>
      </c>
      <c r="D110" s="14" t="s">
        <v>433</v>
      </c>
      <c r="E110" s="15" t="s">
        <v>570</v>
      </c>
      <c r="F110" s="16" t="s">
        <v>688</v>
      </c>
      <c r="G110" s="14" t="s">
        <v>824</v>
      </c>
      <c r="H110" s="19">
        <v>12390</v>
      </c>
      <c r="I110" s="19">
        <v>12390</v>
      </c>
      <c r="J110" s="17">
        <f>+Tabla2[[#This Row],[Monto Facturado DOP]]-Tabla2[[#This Row],[Monto Pagado DOP]]</f>
        <v>0</v>
      </c>
      <c r="K110" s="17" t="s">
        <v>100</v>
      </c>
      <c r="L110" s="15">
        <f>+Tabla2[[#This Row],[Fecha de Documento]]+15</f>
        <v>45357</v>
      </c>
    </row>
    <row r="111" spans="1:12" s="18" customFormat="1" ht="94.5" x14ac:dyDescent="0.25">
      <c r="A111" s="14" t="s">
        <v>173</v>
      </c>
      <c r="B111" s="14" t="s">
        <v>76</v>
      </c>
      <c r="C111" s="15" t="s">
        <v>337</v>
      </c>
      <c r="D111" s="14" t="s">
        <v>434</v>
      </c>
      <c r="E111" s="15" t="s">
        <v>568</v>
      </c>
      <c r="F111" s="16" t="s">
        <v>688</v>
      </c>
      <c r="G111" s="14" t="s">
        <v>825</v>
      </c>
      <c r="H111" s="19">
        <v>13829.6</v>
      </c>
      <c r="I111" s="19">
        <v>13829.6</v>
      </c>
      <c r="J111" s="17">
        <f>+Tabla2[[#This Row],[Monto Facturado DOP]]-Tabla2[[#This Row],[Monto Pagado DOP]]</f>
        <v>0</v>
      </c>
      <c r="K111" s="17" t="s">
        <v>100</v>
      </c>
      <c r="L111" s="15">
        <f>+Tabla2[[#This Row],[Fecha de Documento]]+15</f>
        <v>45343</v>
      </c>
    </row>
    <row r="112" spans="1:12" s="18" customFormat="1" ht="126" x14ac:dyDescent="0.25">
      <c r="A112" s="14" t="s">
        <v>174</v>
      </c>
      <c r="B112" s="14" t="s">
        <v>76</v>
      </c>
      <c r="C112" s="15" t="s">
        <v>344</v>
      </c>
      <c r="D112" s="14" t="s">
        <v>435</v>
      </c>
      <c r="E112" s="15" t="s">
        <v>580</v>
      </c>
      <c r="F112" s="16" t="s">
        <v>688</v>
      </c>
      <c r="G112" s="14" t="s">
        <v>826</v>
      </c>
      <c r="H112" s="19">
        <v>27399.599999999999</v>
      </c>
      <c r="I112" s="19">
        <v>27399.599999999999</v>
      </c>
      <c r="J112" s="17">
        <f>+Tabla2[[#This Row],[Monto Facturado DOP]]-Tabla2[[#This Row],[Monto Pagado DOP]]</f>
        <v>0</v>
      </c>
      <c r="K112" s="17" t="s">
        <v>100</v>
      </c>
      <c r="L112" s="15">
        <f>+Tabla2[[#This Row],[Fecha de Documento]]+15</f>
        <v>45353</v>
      </c>
    </row>
    <row r="113" spans="1:12" s="18" customFormat="1" ht="126" x14ac:dyDescent="0.25">
      <c r="A113" s="14" t="s">
        <v>175</v>
      </c>
      <c r="B113" s="14" t="s">
        <v>76</v>
      </c>
      <c r="C113" s="15" t="s">
        <v>338</v>
      </c>
      <c r="D113" s="14" t="s">
        <v>436</v>
      </c>
      <c r="E113" s="15" t="s">
        <v>595</v>
      </c>
      <c r="F113" s="16" t="s">
        <v>688</v>
      </c>
      <c r="G113" s="14" t="s">
        <v>827</v>
      </c>
      <c r="H113" s="19">
        <v>21948</v>
      </c>
      <c r="I113" s="19">
        <v>21948</v>
      </c>
      <c r="J113" s="17">
        <f>+Tabla2[[#This Row],[Monto Facturado DOP]]-Tabla2[[#This Row],[Monto Pagado DOP]]</f>
        <v>0</v>
      </c>
      <c r="K113" s="17" t="s">
        <v>100</v>
      </c>
      <c r="L113" s="15">
        <f>+Tabla2[[#This Row],[Fecha de Documento]]+15</f>
        <v>45349</v>
      </c>
    </row>
    <row r="114" spans="1:12" s="18" customFormat="1" ht="126" x14ac:dyDescent="0.25">
      <c r="A114" s="14" t="s">
        <v>176</v>
      </c>
      <c r="B114" s="14" t="s">
        <v>76</v>
      </c>
      <c r="C114" s="15" t="s">
        <v>352</v>
      </c>
      <c r="D114" s="14" t="s">
        <v>437</v>
      </c>
      <c r="E114" s="15" t="s">
        <v>595</v>
      </c>
      <c r="F114" s="16" t="s">
        <v>688</v>
      </c>
      <c r="G114" s="14" t="s">
        <v>828</v>
      </c>
      <c r="H114" s="19">
        <v>94679.66</v>
      </c>
      <c r="I114" s="19">
        <v>94679.66</v>
      </c>
      <c r="J114" s="17">
        <f>+Tabla2[[#This Row],[Monto Facturado DOP]]-Tabla2[[#This Row],[Monto Pagado DOP]]</f>
        <v>0</v>
      </c>
      <c r="K114" s="17" t="s">
        <v>100</v>
      </c>
      <c r="L114" s="15">
        <f>+Tabla2[[#This Row],[Fecha de Documento]]+15</f>
        <v>45339</v>
      </c>
    </row>
    <row r="115" spans="1:12" s="18" customFormat="1" ht="126" x14ac:dyDescent="0.25">
      <c r="A115" s="14" t="s">
        <v>177</v>
      </c>
      <c r="B115" s="14" t="s">
        <v>76</v>
      </c>
      <c r="C115" s="15" t="s">
        <v>343</v>
      </c>
      <c r="D115" s="14" t="s">
        <v>438</v>
      </c>
      <c r="E115" s="15" t="s">
        <v>596</v>
      </c>
      <c r="F115" s="16" t="s">
        <v>689</v>
      </c>
      <c r="G115" s="14" t="s">
        <v>829</v>
      </c>
      <c r="H115" s="19">
        <v>15015</v>
      </c>
      <c r="I115" s="19">
        <v>15015</v>
      </c>
      <c r="J115" s="17">
        <f>+Tabla2[[#This Row],[Monto Facturado DOP]]-Tabla2[[#This Row],[Monto Pagado DOP]]</f>
        <v>0</v>
      </c>
      <c r="K115" s="17" t="s">
        <v>100</v>
      </c>
      <c r="L115" s="15">
        <f>+Tabla2[[#This Row],[Fecha de Documento]]+15</f>
        <v>45357</v>
      </c>
    </row>
    <row r="116" spans="1:12" s="18" customFormat="1" ht="126" x14ac:dyDescent="0.25">
      <c r="A116" s="14" t="s">
        <v>178</v>
      </c>
      <c r="B116" s="14" t="s">
        <v>76</v>
      </c>
      <c r="C116" s="15" t="s">
        <v>343</v>
      </c>
      <c r="D116" s="14" t="s">
        <v>438</v>
      </c>
      <c r="E116" s="15" t="s">
        <v>597</v>
      </c>
      <c r="F116" s="16" t="s">
        <v>689</v>
      </c>
      <c r="G116" s="14" t="s">
        <v>829</v>
      </c>
      <c r="H116" s="19">
        <v>3350</v>
      </c>
      <c r="I116" s="19">
        <v>3350</v>
      </c>
      <c r="J116" s="17">
        <f>+Tabla2[[#This Row],[Monto Facturado DOP]]-Tabla2[[#This Row],[Monto Pagado DOP]]</f>
        <v>0</v>
      </c>
      <c r="K116" s="17" t="s">
        <v>100</v>
      </c>
      <c r="L116" s="15">
        <f>+Tabla2[[#This Row],[Fecha de Documento]]+15</f>
        <v>45357</v>
      </c>
    </row>
    <row r="117" spans="1:12" s="18" customFormat="1" ht="126" x14ac:dyDescent="0.25">
      <c r="A117" s="14" t="s">
        <v>179</v>
      </c>
      <c r="B117" s="14" t="s">
        <v>76</v>
      </c>
      <c r="C117" s="15" t="s">
        <v>343</v>
      </c>
      <c r="D117" s="14" t="s">
        <v>438</v>
      </c>
      <c r="E117" s="15" t="s">
        <v>579</v>
      </c>
      <c r="F117" s="16" t="s">
        <v>689</v>
      </c>
      <c r="G117" s="14" t="s">
        <v>829</v>
      </c>
      <c r="H117" s="19">
        <v>13000</v>
      </c>
      <c r="I117" s="19">
        <v>13000</v>
      </c>
      <c r="J117" s="17">
        <f>+Tabla2[[#This Row],[Monto Facturado DOP]]-Tabla2[[#This Row],[Monto Pagado DOP]]</f>
        <v>0</v>
      </c>
      <c r="K117" s="17" t="s">
        <v>100</v>
      </c>
      <c r="L117" s="15">
        <f>+Tabla2[[#This Row],[Fecha de Documento]]+15</f>
        <v>45357</v>
      </c>
    </row>
    <row r="118" spans="1:12" s="18" customFormat="1" ht="126" x14ac:dyDescent="0.25">
      <c r="A118" s="14" t="s">
        <v>180</v>
      </c>
      <c r="B118" s="14" t="s">
        <v>76</v>
      </c>
      <c r="C118" s="15" t="s">
        <v>343</v>
      </c>
      <c r="D118" s="14" t="s">
        <v>438</v>
      </c>
      <c r="E118" s="15" t="s">
        <v>80</v>
      </c>
      <c r="F118" s="16" t="s">
        <v>689</v>
      </c>
      <c r="G118" s="14" t="s">
        <v>829</v>
      </c>
      <c r="H118" s="19">
        <v>13850</v>
      </c>
      <c r="I118" s="19">
        <v>13850</v>
      </c>
      <c r="J118" s="17">
        <f>+Tabla2[[#This Row],[Monto Facturado DOP]]-Tabla2[[#This Row],[Monto Pagado DOP]]</f>
        <v>0</v>
      </c>
      <c r="K118" s="17" t="s">
        <v>100</v>
      </c>
      <c r="L118" s="15">
        <f>+Tabla2[[#This Row],[Fecha de Documento]]+15</f>
        <v>45357</v>
      </c>
    </row>
    <row r="119" spans="1:12" s="18" customFormat="1" ht="110.25" x14ac:dyDescent="0.25">
      <c r="A119" s="14" t="s">
        <v>181</v>
      </c>
      <c r="B119" s="14" t="s">
        <v>76</v>
      </c>
      <c r="C119" s="15" t="s">
        <v>346</v>
      </c>
      <c r="D119" s="14" t="s">
        <v>439</v>
      </c>
      <c r="E119" s="15" t="s">
        <v>84</v>
      </c>
      <c r="F119" s="16" t="s">
        <v>690</v>
      </c>
      <c r="G119" s="14" t="s">
        <v>830</v>
      </c>
      <c r="H119" s="19">
        <v>144000</v>
      </c>
      <c r="I119" s="19">
        <v>144000</v>
      </c>
      <c r="J119" s="17">
        <f>+Tabla2[[#This Row],[Monto Facturado DOP]]-Tabla2[[#This Row],[Monto Pagado DOP]]</f>
        <v>0</v>
      </c>
      <c r="K119" s="17" t="s">
        <v>100</v>
      </c>
      <c r="L119" s="15">
        <f>+Tabla2[[#This Row],[Fecha de Documento]]+15</f>
        <v>45356</v>
      </c>
    </row>
    <row r="120" spans="1:12" s="18" customFormat="1" ht="110.25" x14ac:dyDescent="0.25">
      <c r="A120" s="14" t="s">
        <v>182</v>
      </c>
      <c r="B120" s="14" t="s">
        <v>76</v>
      </c>
      <c r="C120" s="15" t="s">
        <v>354</v>
      </c>
      <c r="D120" s="14" t="s">
        <v>440</v>
      </c>
      <c r="E120" s="15" t="s">
        <v>598</v>
      </c>
      <c r="F120" s="16" t="s">
        <v>690</v>
      </c>
      <c r="G120" s="14" t="s">
        <v>831</v>
      </c>
      <c r="H120" s="19">
        <v>97500</v>
      </c>
      <c r="I120" s="19">
        <v>97500</v>
      </c>
      <c r="J120" s="17">
        <f>+Tabla2[[#This Row],[Monto Facturado DOP]]-Tabla2[[#This Row],[Monto Pagado DOP]]</f>
        <v>0</v>
      </c>
      <c r="K120" s="17" t="s">
        <v>100</v>
      </c>
      <c r="L120" s="15">
        <f>+Tabla2[[#This Row],[Fecha de Documento]]+15</f>
        <v>45351</v>
      </c>
    </row>
    <row r="121" spans="1:12" s="18" customFormat="1" ht="126" x14ac:dyDescent="0.25">
      <c r="A121" s="14" t="s">
        <v>183</v>
      </c>
      <c r="B121" s="14" t="s">
        <v>76</v>
      </c>
      <c r="C121" s="15" t="s">
        <v>341</v>
      </c>
      <c r="D121" s="14" t="s">
        <v>441</v>
      </c>
      <c r="E121" s="15" t="s">
        <v>561</v>
      </c>
      <c r="F121" s="16" t="s">
        <v>21</v>
      </c>
      <c r="G121" s="14" t="s">
        <v>832</v>
      </c>
      <c r="H121" s="19">
        <v>20514.599999999999</v>
      </c>
      <c r="I121" s="19">
        <v>20514.599999999999</v>
      </c>
      <c r="J121" s="17">
        <f>+Tabla2[[#This Row],[Monto Facturado DOP]]-Tabla2[[#This Row],[Monto Pagado DOP]]</f>
        <v>0</v>
      </c>
      <c r="K121" s="17" t="s">
        <v>100</v>
      </c>
      <c r="L121" s="15">
        <f>+Tabla2[[#This Row],[Fecha de Documento]]+15</f>
        <v>45346</v>
      </c>
    </row>
    <row r="122" spans="1:12" s="18" customFormat="1" ht="126" x14ac:dyDescent="0.25">
      <c r="A122" s="14" t="s">
        <v>184</v>
      </c>
      <c r="B122" s="14" t="s">
        <v>76</v>
      </c>
      <c r="C122" s="15" t="s">
        <v>341</v>
      </c>
      <c r="D122" s="14" t="s">
        <v>442</v>
      </c>
      <c r="E122" s="15" t="s">
        <v>599</v>
      </c>
      <c r="F122" s="16" t="s">
        <v>21</v>
      </c>
      <c r="G122" s="14" t="s">
        <v>833</v>
      </c>
      <c r="H122" s="19">
        <v>14716.25</v>
      </c>
      <c r="I122" s="19">
        <v>14716.25</v>
      </c>
      <c r="J122" s="17">
        <f>+Tabla2[[#This Row],[Monto Facturado DOP]]-Tabla2[[#This Row],[Monto Pagado DOP]]</f>
        <v>0</v>
      </c>
      <c r="K122" s="17" t="s">
        <v>100</v>
      </c>
      <c r="L122" s="15">
        <f>+Tabla2[[#This Row],[Fecha de Documento]]+15</f>
        <v>45346</v>
      </c>
    </row>
    <row r="123" spans="1:12" s="18" customFormat="1" ht="110.25" x14ac:dyDescent="0.25">
      <c r="A123" s="14" t="s">
        <v>185</v>
      </c>
      <c r="B123" s="14" t="s">
        <v>76</v>
      </c>
      <c r="C123" s="15" t="s">
        <v>348</v>
      </c>
      <c r="D123" s="14" t="s">
        <v>443</v>
      </c>
      <c r="E123" s="15" t="s">
        <v>599</v>
      </c>
      <c r="F123" s="16" t="s">
        <v>21</v>
      </c>
      <c r="G123" s="14" t="s">
        <v>834</v>
      </c>
      <c r="H123" s="19">
        <v>1875</v>
      </c>
      <c r="I123" s="19">
        <v>1875</v>
      </c>
      <c r="J123" s="17">
        <f>+Tabla2[[#This Row],[Monto Facturado DOP]]-Tabla2[[#This Row],[Monto Pagado DOP]]</f>
        <v>0</v>
      </c>
      <c r="K123" s="17" t="s">
        <v>100</v>
      </c>
      <c r="L123" s="15">
        <f>+Tabla2[[#This Row],[Fecha de Documento]]+15</f>
        <v>45352</v>
      </c>
    </row>
    <row r="124" spans="1:12" s="18" customFormat="1" ht="126" x14ac:dyDescent="0.25">
      <c r="A124" s="14" t="s">
        <v>186</v>
      </c>
      <c r="B124" s="14" t="s">
        <v>76</v>
      </c>
      <c r="C124" s="15" t="s">
        <v>341</v>
      </c>
      <c r="D124" s="14" t="s">
        <v>444</v>
      </c>
      <c r="E124" s="15" t="s">
        <v>599</v>
      </c>
      <c r="F124" s="16" t="s">
        <v>21</v>
      </c>
      <c r="G124" s="14" t="s">
        <v>835</v>
      </c>
      <c r="H124" s="19">
        <v>37668</v>
      </c>
      <c r="I124" s="19">
        <v>37668</v>
      </c>
      <c r="J124" s="17">
        <f>+Tabla2[[#This Row],[Monto Facturado DOP]]-Tabla2[[#This Row],[Monto Pagado DOP]]</f>
        <v>0</v>
      </c>
      <c r="K124" s="17" t="s">
        <v>100</v>
      </c>
      <c r="L124" s="15">
        <f>+Tabla2[[#This Row],[Fecha de Documento]]+15</f>
        <v>45346</v>
      </c>
    </row>
    <row r="125" spans="1:12" s="18" customFormat="1" ht="110.25" x14ac:dyDescent="0.25">
      <c r="A125" s="14" t="s">
        <v>187</v>
      </c>
      <c r="B125" s="14" t="s">
        <v>76</v>
      </c>
      <c r="C125" s="15" t="s">
        <v>348</v>
      </c>
      <c r="D125" s="14" t="s">
        <v>445</v>
      </c>
      <c r="E125" s="15" t="s">
        <v>599</v>
      </c>
      <c r="F125" s="16" t="s">
        <v>21</v>
      </c>
      <c r="G125" s="14" t="s">
        <v>836</v>
      </c>
      <c r="H125" s="19">
        <v>656.25</v>
      </c>
      <c r="I125" s="19">
        <v>656.25</v>
      </c>
      <c r="J125" s="17">
        <f>+Tabla2[[#This Row],[Monto Facturado DOP]]-Tabla2[[#This Row],[Monto Pagado DOP]]</f>
        <v>0</v>
      </c>
      <c r="K125" s="17" t="s">
        <v>100</v>
      </c>
      <c r="L125" s="15">
        <f>+Tabla2[[#This Row],[Fecha de Documento]]+15</f>
        <v>45352</v>
      </c>
    </row>
    <row r="126" spans="1:12" s="18" customFormat="1" ht="110.25" x14ac:dyDescent="0.25">
      <c r="A126" s="14" t="s">
        <v>57</v>
      </c>
      <c r="B126" s="14" t="s">
        <v>76</v>
      </c>
      <c r="C126" s="15" t="s">
        <v>341</v>
      </c>
      <c r="D126" s="14" t="s">
        <v>446</v>
      </c>
      <c r="E126" s="15" t="s">
        <v>599</v>
      </c>
      <c r="F126" s="16" t="s">
        <v>21</v>
      </c>
      <c r="G126" s="14" t="s">
        <v>837</v>
      </c>
      <c r="H126" s="19">
        <v>12750</v>
      </c>
      <c r="I126" s="19">
        <v>12750</v>
      </c>
      <c r="J126" s="17">
        <f>+Tabla2[[#This Row],[Monto Facturado DOP]]-Tabla2[[#This Row],[Monto Pagado DOP]]</f>
        <v>0</v>
      </c>
      <c r="K126" s="17" t="s">
        <v>100</v>
      </c>
      <c r="L126" s="15">
        <f>+Tabla2[[#This Row],[Fecha de Documento]]+15</f>
        <v>45346</v>
      </c>
    </row>
    <row r="127" spans="1:12" s="18" customFormat="1" ht="110.25" x14ac:dyDescent="0.25">
      <c r="A127" s="14" t="s">
        <v>188</v>
      </c>
      <c r="B127" s="14" t="s">
        <v>76</v>
      </c>
      <c r="C127" s="15" t="s">
        <v>341</v>
      </c>
      <c r="D127" s="14" t="s">
        <v>447</v>
      </c>
      <c r="E127" s="15" t="s">
        <v>90</v>
      </c>
      <c r="F127" s="16" t="s">
        <v>21</v>
      </c>
      <c r="G127" s="14" t="s">
        <v>838</v>
      </c>
      <c r="H127" s="19">
        <v>6482.72</v>
      </c>
      <c r="I127" s="19">
        <v>6482.72</v>
      </c>
      <c r="J127" s="17">
        <f>+Tabla2[[#This Row],[Monto Facturado DOP]]-Tabla2[[#This Row],[Monto Pagado DOP]]</f>
        <v>0</v>
      </c>
      <c r="K127" s="17" t="s">
        <v>100</v>
      </c>
      <c r="L127" s="15">
        <f>+Tabla2[[#This Row],[Fecha de Documento]]+15</f>
        <v>45346</v>
      </c>
    </row>
    <row r="128" spans="1:12" s="18" customFormat="1" ht="110.25" x14ac:dyDescent="0.25">
      <c r="A128" s="14" t="s">
        <v>58</v>
      </c>
      <c r="B128" s="14" t="s">
        <v>76</v>
      </c>
      <c r="C128" s="15" t="s">
        <v>346</v>
      </c>
      <c r="D128" s="14" t="s">
        <v>448</v>
      </c>
      <c r="E128" s="15" t="s">
        <v>90</v>
      </c>
      <c r="F128" s="16" t="s">
        <v>21</v>
      </c>
      <c r="G128" s="14" t="s">
        <v>839</v>
      </c>
      <c r="H128" s="19">
        <v>78880.240000000005</v>
      </c>
      <c r="I128" s="19">
        <v>78880.240000000005</v>
      </c>
      <c r="J128" s="17">
        <f>+Tabla2[[#This Row],[Monto Facturado DOP]]-Tabla2[[#This Row],[Monto Pagado DOP]]</f>
        <v>0</v>
      </c>
      <c r="K128" s="17" t="s">
        <v>100</v>
      </c>
      <c r="L128" s="15">
        <f>+Tabla2[[#This Row],[Fecha de Documento]]+15</f>
        <v>45356</v>
      </c>
    </row>
    <row r="129" spans="1:12" s="18" customFormat="1" ht="94.5" x14ac:dyDescent="0.25">
      <c r="A129" s="14" t="s">
        <v>189</v>
      </c>
      <c r="B129" s="14" t="s">
        <v>76</v>
      </c>
      <c r="C129" s="15" t="s">
        <v>354</v>
      </c>
      <c r="D129" s="14" t="s">
        <v>449</v>
      </c>
      <c r="E129" s="15" t="s">
        <v>90</v>
      </c>
      <c r="F129" s="16" t="s">
        <v>21</v>
      </c>
      <c r="G129" s="14" t="s">
        <v>840</v>
      </c>
      <c r="H129" s="19">
        <v>361422.75</v>
      </c>
      <c r="I129" s="19">
        <v>361422.75</v>
      </c>
      <c r="J129" s="17">
        <f>+Tabla2[[#This Row],[Monto Facturado DOP]]-Tabla2[[#This Row],[Monto Pagado DOP]]</f>
        <v>0</v>
      </c>
      <c r="K129" s="17" t="s">
        <v>100</v>
      </c>
      <c r="L129" s="15">
        <f>+Tabla2[[#This Row],[Fecha de Documento]]+15</f>
        <v>45351</v>
      </c>
    </row>
    <row r="130" spans="1:12" s="18" customFormat="1" ht="126" x14ac:dyDescent="0.25">
      <c r="A130" s="14" t="s">
        <v>190</v>
      </c>
      <c r="B130" s="14" t="s">
        <v>76</v>
      </c>
      <c r="C130" s="15" t="s">
        <v>344</v>
      </c>
      <c r="D130" s="14" t="s">
        <v>450</v>
      </c>
      <c r="E130" s="15" t="s">
        <v>90</v>
      </c>
      <c r="F130" s="16" t="s">
        <v>21</v>
      </c>
      <c r="G130" s="14" t="s">
        <v>841</v>
      </c>
      <c r="H130" s="19">
        <v>15488.21</v>
      </c>
      <c r="I130" s="19">
        <v>15488.21</v>
      </c>
      <c r="J130" s="17">
        <f>+Tabla2[[#This Row],[Monto Facturado DOP]]-Tabla2[[#This Row],[Monto Pagado DOP]]</f>
        <v>0</v>
      </c>
      <c r="K130" s="17" t="s">
        <v>100</v>
      </c>
      <c r="L130" s="15">
        <f>+Tabla2[[#This Row],[Fecha de Documento]]+15</f>
        <v>45353</v>
      </c>
    </row>
    <row r="131" spans="1:12" s="18" customFormat="1" ht="110.25" x14ac:dyDescent="0.25">
      <c r="A131" s="14" t="s">
        <v>191</v>
      </c>
      <c r="B131" s="14" t="s">
        <v>76</v>
      </c>
      <c r="C131" s="15" t="s">
        <v>346</v>
      </c>
      <c r="D131" s="14" t="s">
        <v>451</v>
      </c>
      <c r="E131" s="15" t="s">
        <v>90</v>
      </c>
      <c r="F131" s="16" t="s">
        <v>21</v>
      </c>
      <c r="G131" s="14" t="s">
        <v>842</v>
      </c>
      <c r="H131" s="19">
        <v>67915.289999999994</v>
      </c>
      <c r="I131" s="19">
        <v>67915.289999999994</v>
      </c>
      <c r="J131" s="17">
        <f>+Tabla2[[#This Row],[Monto Facturado DOP]]-Tabla2[[#This Row],[Monto Pagado DOP]]</f>
        <v>0</v>
      </c>
      <c r="K131" s="17" t="s">
        <v>100</v>
      </c>
      <c r="L131" s="15">
        <f>+Tabla2[[#This Row],[Fecha de Documento]]+15</f>
        <v>45356</v>
      </c>
    </row>
    <row r="132" spans="1:12" s="18" customFormat="1" ht="78.75" x14ac:dyDescent="0.25">
      <c r="A132" s="14" t="s">
        <v>192</v>
      </c>
      <c r="B132" s="14" t="s">
        <v>76</v>
      </c>
      <c r="C132" s="15" t="s">
        <v>345</v>
      </c>
      <c r="D132" s="14" t="s">
        <v>452</v>
      </c>
      <c r="E132" s="15" t="s">
        <v>90</v>
      </c>
      <c r="F132" s="16" t="s">
        <v>21</v>
      </c>
      <c r="G132" s="14" t="s">
        <v>843</v>
      </c>
      <c r="H132" s="19">
        <v>38195.480000000003</v>
      </c>
      <c r="I132" s="19">
        <v>38195.480000000003</v>
      </c>
      <c r="J132" s="17">
        <f>+Tabla2[[#This Row],[Monto Facturado DOP]]-Tabla2[[#This Row],[Monto Pagado DOP]]</f>
        <v>0</v>
      </c>
      <c r="K132" s="17" t="s">
        <v>100</v>
      </c>
      <c r="L132" s="15">
        <f>+Tabla2[[#This Row],[Fecha de Documento]]+15</f>
        <v>45359</v>
      </c>
    </row>
    <row r="133" spans="1:12" s="18" customFormat="1" ht="126" x14ac:dyDescent="0.25">
      <c r="A133" s="14" t="s">
        <v>193</v>
      </c>
      <c r="B133" s="14" t="s">
        <v>76</v>
      </c>
      <c r="C133" s="15" t="s">
        <v>352</v>
      </c>
      <c r="D133" s="14" t="s">
        <v>453</v>
      </c>
      <c r="E133" s="15" t="s">
        <v>90</v>
      </c>
      <c r="F133" s="16" t="s">
        <v>21</v>
      </c>
      <c r="G133" s="14" t="s">
        <v>844</v>
      </c>
      <c r="H133" s="19">
        <v>80856</v>
      </c>
      <c r="I133" s="19">
        <v>80856</v>
      </c>
      <c r="J133" s="17">
        <f>+Tabla2[[#This Row],[Monto Facturado DOP]]-Tabla2[[#This Row],[Monto Pagado DOP]]</f>
        <v>0</v>
      </c>
      <c r="K133" s="17" t="s">
        <v>100</v>
      </c>
      <c r="L133" s="15">
        <f>+Tabla2[[#This Row],[Fecha de Documento]]+15</f>
        <v>45339</v>
      </c>
    </row>
    <row r="134" spans="1:12" s="18" customFormat="1" ht="141.75" x14ac:dyDescent="0.25">
      <c r="A134" s="14" t="s">
        <v>194</v>
      </c>
      <c r="B134" s="14" t="s">
        <v>76</v>
      </c>
      <c r="C134" s="15" t="s">
        <v>349</v>
      </c>
      <c r="D134" s="14" t="s">
        <v>454</v>
      </c>
      <c r="E134" s="15" t="s">
        <v>90</v>
      </c>
      <c r="F134" s="16" t="s">
        <v>21</v>
      </c>
      <c r="G134" s="14" t="s">
        <v>845</v>
      </c>
      <c r="H134" s="19">
        <v>11301.2</v>
      </c>
      <c r="I134" s="19">
        <v>11301.2</v>
      </c>
      <c r="J134" s="17">
        <f>+Tabla2[[#This Row],[Monto Facturado DOP]]-Tabla2[[#This Row],[Monto Pagado DOP]]</f>
        <v>0</v>
      </c>
      <c r="K134" s="17" t="s">
        <v>100</v>
      </c>
      <c r="L134" s="15">
        <f>+Tabla2[[#This Row],[Fecha de Documento]]+15</f>
        <v>45342</v>
      </c>
    </row>
    <row r="135" spans="1:12" s="18" customFormat="1" ht="110.25" x14ac:dyDescent="0.25">
      <c r="A135" s="14" t="s">
        <v>195</v>
      </c>
      <c r="B135" s="14" t="s">
        <v>76</v>
      </c>
      <c r="C135" s="15" t="s">
        <v>338</v>
      </c>
      <c r="D135" s="14" t="s">
        <v>455</v>
      </c>
      <c r="E135" s="15" t="s">
        <v>600</v>
      </c>
      <c r="F135" s="16" t="s">
        <v>21</v>
      </c>
      <c r="G135" s="14" t="s">
        <v>846</v>
      </c>
      <c r="H135" s="19">
        <v>28476.63</v>
      </c>
      <c r="I135" s="19">
        <v>28476.63</v>
      </c>
      <c r="J135" s="17">
        <f>+Tabla2[[#This Row],[Monto Facturado DOP]]-Tabla2[[#This Row],[Monto Pagado DOP]]</f>
        <v>0</v>
      </c>
      <c r="K135" s="17" t="s">
        <v>100</v>
      </c>
      <c r="L135" s="15">
        <f>+Tabla2[[#This Row],[Fecha de Documento]]+15</f>
        <v>45349</v>
      </c>
    </row>
    <row r="136" spans="1:12" s="18" customFormat="1" ht="110.25" x14ac:dyDescent="0.25">
      <c r="A136" s="14" t="s">
        <v>196</v>
      </c>
      <c r="B136" s="14" t="s">
        <v>76</v>
      </c>
      <c r="C136" s="15" t="s">
        <v>338</v>
      </c>
      <c r="D136" s="14" t="s">
        <v>455</v>
      </c>
      <c r="E136" s="15" t="s">
        <v>601</v>
      </c>
      <c r="F136" s="16" t="s">
        <v>21</v>
      </c>
      <c r="G136" s="14" t="s">
        <v>846</v>
      </c>
      <c r="H136" s="19">
        <v>51712.47</v>
      </c>
      <c r="I136" s="19">
        <v>51712.47</v>
      </c>
      <c r="J136" s="17">
        <f>+Tabla2[[#This Row],[Monto Facturado DOP]]-Tabla2[[#This Row],[Monto Pagado DOP]]</f>
        <v>0</v>
      </c>
      <c r="K136" s="17" t="s">
        <v>100</v>
      </c>
      <c r="L136" s="15">
        <f>+Tabla2[[#This Row],[Fecha de Documento]]+15</f>
        <v>45349</v>
      </c>
    </row>
    <row r="137" spans="1:12" s="18" customFormat="1" ht="110.25" x14ac:dyDescent="0.25">
      <c r="A137" s="14" t="s">
        <v>197</v>
      </c>
      <c r="B137" s="14" t="s">
        <v>76</v>
      </c>
      <c r="C137" s="15" t="s">
        <v>338</v>
      </c>
      <c r="D137" s="14" t="s">
        <v>455</v>
      </c>
      <c r="E137" s="15" t="s">
        <v>602</v>
      </c>
      <c r="F137" s="16" t="s">
        <v>21</v>
      </c>
      <c r="G137" s="14" t="s">
        <v>846</v>
      </c>
      <c r="H137" s="19">
        <v>70816.490000000005</v>
      </c>
      <c r="I137" s="19">
        <v>70816.490000000005</v>
      </c>
      <c r="J137" s="17">
        <f>+Tabla2[[#This Row],[Monto Facturado DOP]]-Tabla2[[#This Row],[Monto Pagado DOP]]</f>
        <v>0</v>
      </c>
      <c r="K137" s="17" t="s">
        <v>100</v>
      </c>
      <c r="L137" s="15">
        <f>+Tabla2[[#This Row],[Fecha de Documento]]+15</f>
        <v>45349</v>
      </c>
    </row>
    <row r="138" spans="1:12" s="18" customFormat="1" ht="110.25" x14ac:dyDescent="0.25">
      <c r="A138" s="14" t="s">
        <v>198</v>
      </c>
      <c r="B138" s="14" t="s">
        <v>76</v>
      </c>
      <c r="C138" s="15" t="s">
        <v>338</v>
      </c>
      <c r="D138" s="14" t="s">
        <v>455</v>
      </c>
      <c r="E138" s="15" t="s">
        <v>598</v>
      </c>
      <c r="F138" s="16" t="s">
        <v>21</v>
      </c>
      <c r="G138" s="14" t="s">
        <v>846</v>
      </c>
      <c r="H138" s="19">
        <v>49775.63</v>
      </c>
      <c r="I138" s="19">
        <v>49775.63</v>
      </c>
      <c r="J138" s="17">
        <f>+Tabla2[[#This Row],[Monto Facturado DOP]]-Tabla2[[#This Row],[Monto Pagado DOP]]</f>
        <v>0</v>
      </c>
      <c r="K138" s="17" t="s">
        <v>100</v>
      </c>
      <c r="L138" s="15">
        <f>+Tabla2[[#This Row],[Fecha de Documento]]+15</f>
        <v>45349</v>
      </c>
    </row>
    <row r="139" spans="1:12" s="18" customFormat="1" ht="110.25" x14ac:dyDescent="0.25">
      <c r="A139" s="14" t="s">
        <v>199</v>
      </c>
      <c r="B139" s="14" t="s">
        <v>76</v>
      </c>
      <c r="C139" s="15" t="s">
        <v>338</v>
      </c>
      <c r="D139" s="14" t="s">
        <v>455</v>
      </c>
      <c r="E139" s="15" t="s">
        <v>603</v>
      </c>
      <c r="F139" s="16" t="s">
        <v>21</v>
      </c>
      <c r="G139" s="14" t="s">
        <v>846</v>
      </c>
      <c r="H139" s="19">
        <v>117083</v>
      </c>
      <c r="I139" s="19">
        <v>117083</v>
      </c>
      <c r="J139" s="17">
        <f>+Tabla2[[#This Row],[Monto Facturado DOP]]-Tabla2[[#This Row],[Monto Pagado DOP]]</f>
        <v>0</v>
      </c>
      <c r="K139" s="17" t="s">
        <v>100</v>
      </c>
      <c r="L139" s="15">
        <f>+Tabla2[[#This Row],[Fecha de Documento]]+15</f>
        <v>45349</v>
      </c>
    </row>
    <row r="140" spans="1:12" s="18" customFormat="1" ht="110.25" x14ac:dyDescent="0.25">
      <c r="A140" s="14" t="s">
        <v>200</v>
      </c>
      <c r="B140" s="14" t="s">
        <v>76</v>
      </c>
      <c r="C140" s="15" t="s">
        <v>338</v>
      </c>
      <c r="D140" s="14" t="s">
        <v>455</v>
      </c>
      <c r="E140" s="15" t="s">
        <v>604</v>
      </c>
      <c r="F140" s="16" t="s">
        <v>21</v>
      </c>
      <c r="G140" s="14" t="s">
        <v>846</v>
      </c>
      <c r="H140" s="19">
        <v>5220</v>
      </c>
      <c r="I140" s="19">
        <v>5220</v>
      </c>
      <c r="J140" s="17">
        <f>+Tabla2[[#This Row],[Monto Facturado DOP]]-Tabla2[[#This Row],[Monto Pagado DOP]]</f>
        <v>0</v>
      </c>
      <c r="K140" s="17" t="s">
        <v>100</v>
      </c>
      <c r="L140" s="15">
        <f>+Tabla2[[#This Row],[Fecha de Documento]]+15</f>
        <v>45349</v>
      </c>
    </row>
    <row r="141" spans="1:12" s="18" customFormat="1" ht="110.25" x14ac:dyDescent="0.25">
      <c r="A141" s="14" t="s">
        <v>201</v>
      </c>
      <c r="B141" s="14" t="s">
        <v>76</v>
      </c>
      <c r="C141" s="15" t="s">
        <v>338</v>
      </c>
      <c r="D141" s="14" t="s">
        <v>455</v>
      </c>
      <c r="E141" s="15" t="s">
        <v>599</v>
      </c>
      <c r="F141" s="16" t="s">
        <v>21</v>
      </c>
      <c r="G141" s="14" t="s">
        <v>846</v>
      </c>
      <c r="H141" s="19">
        <v>101131.5</v>
      </c>
      <c r="I141" s="19">
        <v>101131.5</v>
      </c>
      <c r="J141" s="17">
        <f>+Tabla2[[#This Row],[Monto Facturado DOP]]-Tabla2[[#This Row],[Monto Pagado DOP]]</f>
        <v>0</v>
      </c>
      <c r="K141" s="17" t="s">
        <v>100</v>
      </c>
      <c r="L141" s="15">
        <f>+Tabla2[[#This Row],[Fecha de Documento]]+15</f>
        <v>45349</v>
      </c>
    </row>
    <row r="142" spans="1:12" s="18" customFormat="1" ht="110.25" x14ac:dyDescent="0.25">
      <c r="A142" s="14" t="s">
        <v>202</v>
      </c>
      <c r="B142" s="14" t="s">
        <v>76</v>
      </c>
      <c r="C142" s="15" t="s">
        <v>338</v>
      </c>
      <c r="D142" s="14" t="s">
        <v>455</v>
      </c>
      <c r="E142" s="15" t="s">
        <v>83</v>
      </c>
      <c r="F142" s="16" t="s">
        <v>21</v>
      </c>
      <c r="G142" s="14" t="s">
        <v>846</v>
      </c>
      <c r="H142" s="19">
        <v>108491</v>
      </c>
      <c r="I142" s="19">
        <v>108491</v>
      </c>
      <c r="J142" s="17">
        <f>+Tabla2[[#This Row],[Monto Facturado DOP]]-Tabla2[[#This Row],[Monto Pagado DOP]]</f>
        <v>0</v>
      </c>
      <c r="K142" s="17" t="s">
        <v>100</v>
      </c>
      <c r="L142" s="15">
        <f>+Tabla2[[#This Row],[Fecha de Documento]]+15</f>
        <v>45349</v>
      </c>
    </row>
    <row r="143" spans="1:12" s="18" customFormat="1" ht="110.25" x14ac:dyDescent="0.25">
      <c r="A143" s="14" t="s">
        <v>203</v>
      </c>
      <c r="B143" s="14" t="s">
        <v>76</v>
      </c>
      <c r="C143" s="15" t="s">
        <v>338</v>
      </c>
      <c r="D143" s="14" t="s">
        <v>455</v>
      </c>
      <c r="E143" s="15" t="s">
        <v>90</v>
      </c>
      <c r="F143" s="16" t="s">
        <v>21</v>
      </c>
      <c r="G143" s="14" t="s">
        <v>846</v>
      </c>
      <c r="H143" s="19">
        <v>296667.40999999997</v>
      </c>
      <c r="I143" s="19">
        <v>296667.40999999997</v>
      </c>
      <c r="J143" s="17">
        <f>+Tabla2[[#This Row],[Monto Facturado DOP]]-Tabla2[[#This Row],[Monto Pagado DOP]]</f>
        <v>0</v>
      </c>
      <c r="K143" s="17" t="s">
        <v>100</v>
      </c>
      <c r="L143" s="15">
        <f>+Tabla2[[#This Row],[Fecha de Documento]]+15</f>
        <v>45349</v>
      </c>
    </row>
    <row r="144" spans="1:12" s="18" customFormat="1" ht="78.75" x14ac:dyDescent="0.25">
      <c r="A144" s="14" t="s">
        <v>204</v>
      </c>
      <c r="B144" s="14" t="s">
        <v>76</v>
      </c>
      <c r="C144" s="15" t="s">
        <v>352</v>
      </c>
      <c r="D144" s="14" t="s">
        <v>456</v>
      </c>
      <c r="E144" s="15" t="s">
        <v>90</v>
      </c>
      <c r="F144" s="16" t="s">
        <v>21</v>
      </c>
      <c r="G144" s="14" t="s">
        <v>847</v>
      </c>
      <c r="H144" s="19">
        <v>3127</v>
      </c>
      <c r="I144" s="19">
        <v>3127</v>
      </c>
      <c r="J144" s="17">
        <f>+Tabla2[[#This Row],[Monto Facturado DOP]]-Tabla2[[#This Row],[Monto Pagado DOP]]</f>
        <v>0</v>
      </c>
      <c r="K144" s="17" t="s">
        <v>100</v>
      </c>
      <c r="L144" s="15">
        <f>+Tabla2[[#This Row],[Fecha de Documento]]+15</f>
        <v>45339</v>
      </c>
    </row>
    <row r="145" spans="1:12" s="18" customFormat="1" ht="141.75" x14ac:dyDescent="0.25">
      <c r="A145" s="14" t="s">
        <v>205</v>
      </c>
      <c r="B145" s="14" t="s">
        <v>76</v>
      </c>
      <c r="C145" s="15" t="s">
        <v>354</v>
      </c>
      <c r="D145" s="14" t="s">
        <v>457</v>
      </c>
      <c r="E145" s="15" t="s">
        <v>83</v>
      </c>
      <c r="F145" s="16" t="s">
        <v>21</v>
      </c>
      <c r="G145" s="14" t="s">
        <v>848</v>
      </c>
      <c r="H145" s="19">
        <v>314076.25</v>
      </c>
      <c r="I145" s="19">
        <v>314076.25</v>
      </c>
      <c r="J145" s="17">
        <f>+Tabla2[[#This Row],[Monto Facturado DOP]]-Tabla2[[#This Row],[Monto Pagado DOP]]</f>
        <v>0</v>
      </c>
      <c r="K145" s="17" t="s">
        <v>100</v>
      </c>
      <c r="L145" s="15">
        <f>+Tabla2[[#This Row],[Fecha de Documento]]+15</f>
        <v>45351</v>
      </c>
    </row>
    <row r="146" spans="1:12" s="18" customFormat="1" ht="141.75" x14ac:dyDescent="0.25">
      <c r="A146" s="14" t="s">
        <v>206</v>
      </c>
      <c r="B146" s="14" t="s">
        <v>76</v>
      </c>
      <c r="C146" s="15" t="s">
        <v>354</v>
      </c>
      <c r="D146" s="14" t="s">
        <v>457</v>
      </c>
      <c r="E146" s="15" t="s">
        <v>90</v>
      </c>
      <c r="F146" s="16" t="s">
        <v>21</v>
      </c>
      <c r="G146" s="14" t="s">
        <v>848</v>
      </c>
      <c r="H146" s="19">
        <v>113512.5</v>
      </c>
      <c r="I146" s="19">
        <v>113512.5</v>
      </c>
      <c r="J146" s="17">
        <f>+Tabla2[[#This Row],[Monto Facturado DOP]]-Tabla2[[#This Row],[Monto Pagado DOP]]</f>
        <v>0</v>
      </c>
      <c r="K146" s="17" t="s">
        <v>100</v>
      </c>
      <c r="L146" s="15">
        <f>+Tabla2[[#This Row],[Fecha de Documento]]+15</f>
        <v>45351</v>
      </c>
    </row>
    <row r="147" spans="1:12" s="18" customFormat="1" ht="110.25" x14ac:dyDescent="0.25">
      <c r="A147" s="14" t="s">
        <v>207</v>
      </c>
      <c r="B147" s="14" t="s">
        <v>76</v>
      </c>
      <c r="C147" s="15" t="s">
        <v>352</v>
      </c>
      <c r="D147" s="14" t="s">
        <v>458</v>
      </c>
      <c r="E147" s="15" t="s">
        <v>83</v>
      </c>
      <c r="F147" s="16" t="s">
        <v>21</v>
      </c>
      <c r="G147" s="14" t="s">
        <v>849</v>
      </c>
      <c r="H147" s="19">
        <v>69712.5</v>
      </c>
      <c r="I147" s="19">
        <v>69712.5</v>
      </c>
      <c r="J147" s="17">
        <f>+Tabla2[[#This Row],[Monto Facturado DOP]]-Tabla2[[#This Row],[Monto Pagado DOP]]</f>
        <v>0</v>
      </c>
      <c r="K147" s="17" t="s">
        <v>100</v>
      </c>
      <c r="L147" s="15">
        <f>+Tabla2[[#This Row],[Fecha de Documento]]+15</f>
        <v>45339</v>
      </c>
    </row>
    <row r="148" spans="1:12" s="18" customFormat="1" ht="110.25" x14ac:dyDescent="0.25">
      <c r="A148" s="14" t="s">
        <v>208</v>
      </c>
      <c r="B148" s="14" t="s">
        <v>76</v>
      </c>
      <c r="C148" s="15" t="s">
        <v>352</v>
      </c>
      <c r="D148" s="14" t="s">
        <v>458</v>
      </c>
      <c r="E148" s="15" t="s">
        <v>90</v>
      </c>
      <c r="F148" s="16" t="s">
        <v>21</v>
      </c>
      <c r="G148" s="14" t="s">
        <v>849</v>
      </c>
      <c r="H148" s="19">
        <v>41678</v>
      </c>
      <c r="I148" s="19">
        <v>41678</v>
      </c>
      <c r="J148" s="17">
        <f>+Tabla2[[#This Row],[Monto Facturado DOP]]-Tabla2[[#This Row],[Monto Pagado DOP]]</f>
        <v>0</v>
      </c>
      <c r="K148" s="17" t="s">
        <v>100</v>
      </c>
      <c r="L148" s="15">
        <f>+Tabla2[[#This Row],[Fecha de Documento]]+15</f>
        <v>45339</v>
      </c>
    </row>
    <row r="149" spans="1:12" s="18" customFormat="1" ht="141.75" x14ac:dyDescent="0.25">
      <c r="A149" s="14" t="s">
        <v>209</v>
      </c>
      <c r="B149" s="14" t="s">
        <v>76</v>
      </c>
      <c r="C149" s="15" t="s">
        <v>342</v>
      </c>
      <c r="D149" s="14" t="s">
        <v>459</v>
      </c>
      <c r="E149" s="15" t="s">
        <v>594</v>
      </c>
      <c r="F149" s="16" t="s">
        <v>691</v>
      </c>
      <c r="G149" s="14" t="s">
        <v>850</v>
      </c>
      <c r="H149" s="19">
        <v>690000</v>
      </c>
      <c r="I149" s="19">
        <v>690000</v>
      </c>
      <c r="J149" s="17">
        <f>+Tabla2[[#This Row],[Monto Facturado DOP]]-Tabla2[[#This Row],[Monto Pagado DOP]]</f>
        <v>0</v>
      </c>
      <c r="K149" s="17" t="s">
        <v>100</v>
      </c>
      <c r="L149" s="15">
        <f>+Tabla2[[#This Row],[Fecha de Documento]]+15</f>
        <v>45350</v>
      </c>
    </row>
    <row r="150" spans="1:12" s="18" customFormat="1" ht="94.5" x14ac:dyDescent="0.25">
      <c r="A150" s="14" t="s">
        <v>210</v>
      </c>
      <c r="B150" s="14" t="s">
        <v>76</v>
      </c>
      <c r="C150" s="15" t="s">
        <v>339</v>
      </c>
      <c r="D150" s="14" t="s">
        <v>460</v>
      </c>
      <c r="E150" s="15" t="s">
        <v>605</v>
      </c>
      <c r="F150" s="16" t="s">
        <v>692</v>
      </c>
      <c r="G150" s="14" t="s">
        <v>851</v>
      </c>
      <c r="H150" s="19">
        <v>85069.85</v>
      </c>
      <c r="I150" s="19">
        <v>85069.85</v>
      </c>
      <c r="J150" s="17">
        <f>+Tabla2[[#This Row],[Monto Facturado DOP]]-Tabla2[[#This Row],[Monto Pagado DOP]]</f>
        <v>0</v>
      </c>
      <c r="K150" s="17" t="s">
        <v>100</v>
      </c>
      <c r="L150" s="15">
        <f>+Tabla2[[#This Row],[Fecha de Documento]]+15</f>
        <v>45365</v>
      </c>
    </row>
    <row r="151" spans="1:12" s="18" customFormat="1" ht="94.5" x14ac:dyDescent="0.25">
      <c r="A151" s="14" t="s">
        <v>211</v>
      </c>
      <c r="B151" s="14" t="s">
        <v>76</v>
      </c>
      <c r="C151" s="15" t="s">
        <v>339</v>
      </c>
      <c r="D151" s="14" t="s">
        <v>460</v>
      </c>
      <c r="E151" s="15" t="s">
        <v>82</v>
      </c>
      <c r="F151" s="16" t="s">
        <v>692</v>
      </c>
      <c r="G151" s="14" t="s">
        <v>851</v>
      </c>
      <c r="H151" s="19">
        <v>71349.36</v>
      </c>
      <c r="I151" s="19">
        <v>71349.36</v>
      </c>
      <c r="J151" s="17">
        <f>+Tabla2[[#This Row],[Monto Facturado DOP]]-Tabla2[[#This Row],[Monto Pagado DOP]]</f>
        <v>0</v>
      </c>
      <c r="K151" s="17" t="s">
        <v>100</v>
      </c>
      <c r="L151" s="15">
        <f>+Tabla2[[#This Row],[Fecha de Documento]]+15</f>
        <v>45365</v>
      </c>
    </row>
    <row r="152" spans="1:12" s="18" customFormat="1" ht="110.25" x14ac:dyDescent="0.25">
      <c r="A152" s="14" t="s">
        <v>212</v>
      </c>
      <c r="B152" s="14" t="s">
        <v>76</v>
      </c>
      <c r="C152" s="15" t="s">
        <v>347</v>
      </c>
      <c r="D152" s="14" t="s">
        <v>461</v>
      </c>
      <c r="E152" s="15" t="s">
        <v>564</v>
      </c>
      <c r="F152" s="16" t="s">
        <v>693</v>
      </c>
      <c r="G152" s="14" t="s">
        <v>852</v>
      </c>
      <c r="H152" s="19">
        <v>131039.84</v>
      </c>
      <c r="I152" s="19">
        <v>131039.84</v>
      </c>
      <c r="J152" s="17">
        <f>+Tabla2[[#This Row],[Monto Facturado DOP]]-Tabla2[[#This Row],[Monto Pagado DOP]]</f>
        <v>0</v>
      </c>
      <c r="K152" s="17" t="s">
        <v>100</v>
      </c>
      <c r="L152" s="15">
        <f>+Tabla2[[#This Row],[Fecha de Documento]]+15</f>
        <v>45358</v>
      </c>
    </row>
    <row r="153" spans="1:12" s="18" customFormat="1" ht="94.5" x14ac:dyDescent="0.25">
      <c r="A153" s="14" t="s">
        <v>213</v>
      </c>
      <c r="B153" s="14" t="s">
        <v>76</v>
      </c>
      <c r="C153" s="15" t="s">
        <v>347</v>
      </c>
      <c r="D153" s="14" t="s">
        <v>462</v>
      </c>
      <c r="E153" s="15" t="s">
        <v>606</v>
      </c>
      <c r="F153" s="16" t="s">
        <v>693</v>
      </c>
      <c r="G153" s="14" t="s">
        <v>853</v>
      </c>
      <c r="H153" s="19">
        <v>3000</v>
      </c>
      <c r="I153" s="19">
        <v>3000</v>
      </c>
      <c r="J153" s="17">
        <f>+Tabla2[[#This Row],[Monto Facturado DOP]]-Tabla2[[#This Row],[Monto Pagado DOP]]</f>
        <v>0</v>
      </c>
      <c r="K153" s="17" t="s">
        <v>100</v>
      </c>
      <c r="L153" s="15">
        <f>+Tabla2[[#This Row],[Fecha de Documento]]+15</f>
        <v>45358</v>
      </c>
    </row>
    <row r="154" spans="1:12" s="18" customFormat="1" ht="94.5" x14ac:dyDescent="0.25">
      <c r="A154" s="14" t="s">
        <v>214</v>
      </c>
      <c r="B154" s="14" t="s">
        <v>76</v>
      </c>
      <c r="C154" s="15" t="s">
        <v>347</v>
      </c>
      <c r="D154" s="14" t="s">
        <v>462</v>
      </c>
      <c r="E154" s="15" t="s">
        <v>551</v>
      </c>
      <c r="F154" s="16" t="s">
        <v>693</v>
      </c>
      <c r="G154" s="14" t="s">
        <v>853</v>
      </c>
      <c r="H154" s="19">
        <v>2400</v>
      </c>
      <c r="I154" s="19">
        <v>2400</v>
      </c>
      <c r="J154" s="17">
        <f>+Tabla2[[#This Row],[Monto Facturado DOP]]-Tabla2[[#This Row],[Monto Pagado DOP]]</f>
        <v>0</v>
      </c>
      <c r="K154" s="17" t="s">
        <v>100</v>
      </c>
      <c r="L154" s="15">
        <f>+Tabla2[[#This Row],[Fecha de Documento]]+15</f>
        <v>45358</v>
      </c>
    </row>
    <row r="155" spans="1:12" s="18" customFormat="1" ht="110.25" x14ac:dyDescent="0.25">
      <c r="A155" s="14" t="s">
        <v>215</v>
      </c>
      <c r="B155" s="14" t="s">
        <v>76</v>
      </c>
      <c r="C155" s="15" t="s">
        <v>337</v>
      </c>
      <c r="D155" s="14" t="s">
        <v>463</v>
      </c>
      <c r="E155" s="15" t="s">
        <v>564</v>
      </c>
      <c r="F155" s="16" t="s">
        <v>694</v>
      </c>
      <c r="G155" s="14" t="s">
        <v>854</v>
      </c>
      <c r="H155" s="19">
        <v>61896.22</v>
      </c>
      <c r="I155" s="19">
        <v>61896.22</v>
      </c>
      <c r="J155" s="17">
        <f>+Tabla2[[#This Row],[Monto Facturado DOP]]-Tabla2[[#This Row],[Monto Pagado DOP]]</f>
        <v>0</v>
      </c>
      <c r="K155" s="17" t="s">
        <v>100</v>
      </c>
      <c r="L155" s="15">
        <f>+Tabla2[[#This Row],[Fecha de Documento]]+15</f>
        <v>45343</v>
      </c>
    </row>
    <row r="156" spans="1:12" s="18" customFormat="1" ht="126" x14ac:dyDescent="0.25">
      <c r="A156" s="14" t="s">
        <v>216</v>
      </c>
      <c r="B156" s="14" t="s">
        <v>76</v>
      </c>
      <c r="C156" s="15" t="s">
        <v>353</v>
      </c>
      <c r="D156" s="14" t="s">
        <v>464</v>
      </c>
      <c r="E156" s="15" t="s">
        <v>592</v>
      </c>
      <c r="F156" s="16" t="s">
        <v>694</v>
      </c>
      <c r="G156" s="14" t="s">
        <v>855</v>
      </c>
      <c r="H156" s="19">
        <v>164394.72</v>
      </c>
      <c r="I156" s="19">
        <v>164394.72</v>
      </c>
      <c r="J156" s="17">
        <f>+Tabla2[[#This Row],[Monto Facturado DOP]]-Tabla2[[#This Row],[Monto Pagado DOP]]</f>
        <v>0</v>
      </c>
      <c r="K156" s="17" t="s">
        <v>100</v>
      </c>
      <c r="L156" s="15">
        <f>+Tabla2[[#This Row],[Fecha de Documento]]+15</f>
        <v>45366</v>
      </c>
    </row>
    <row r="157" spans="1:12" s="18" customFormat="1" ht="126" x14ac:dyDescent="0.25">
      <c r="A157" s="14" t="s">
        <v>217</v>
      </c>
      <c r="B157" s="14" t="s">
        <v>76</v>
      </c>
      <c r="C157" s="15" t="s">
        <v>348</v>
      </c>
      <c r="D157" s="14" t="s">
        <v>465</v>
      </c>
      <c r="E157" s="15" t="s">
        <v>607</v>
      </c>
      <c r="F157" s="16" t="s">
        <v>694</v>
      </c>
      <c r="G157" s="14" t="s">
        <v>856</v>
      </c>
      <c r="H157" s="19">
        <v>56905</v>
      </c>
      <c r="I157" s="19">
        <v>56905</v>
      </c>
      <c r="J157" s="17">
        <f>+Tabla2[[#This Row],[Monto Facturado DOP]]-Tabla2[[#This Row],[Monto Pagado DOP]]</f>
        <v>0</v>
      </c>
      <c r="K157" s="17" t="s">
        <v>100</v>
      </c>
      <c r="L157" s="15">
        <f>+Tabla2[[#This Row],[Fecha de Documento]]+15</f>
        <v>45352</v>
      </c>
    </row>
    <row r="158" spans="1:12" s="18" customFormat="1" ht="110.25" x14ac:dyDescent="0.25">
      <c r="A158" s="14" t="s">
        <v>218</v>
      </c>
      <c r="B158" s="14" t="s">
        <v>76</v>
      </c>
      <c r="C158" s="15" t="s">
        <v>342</v>
      </c>
      <c r="D158" s="14" t="s">
        <v>466</v>
      </c>
      <c r="E158" s="15" t="s">
        <v>555</v>
      </c>
      <c r="F158" s="16" t="s">
        <v>695</v>
      </c>
      <c r="G158" s="14" t="s">
        <v>857</v>
      </c>
      <c r="H158" s="19">
        <v>7317</v>
      </c>
      <c r="I158" s="19">
        <v>7317</v>
      </c>
      <c r="J158" s="17">
        <f>+Tabla2[[#This Row],[Monto Facturado DOP]]-Tabla2[[#This Row],[Monto Pagado DOP]]</f>
        <v>0</v>
      </c>
      <c r="K158" s="17" t="s">
        <v>100</v>
      </c>
      <c r="L158" s="15">
        <f>+Tabla2[[#This Row],[Fecha de Documento]]+15</f>
        <v>45350</v>
      </c>
    </row>
    <row r="159" spans="1:12" s="18" customFormat="1" ht="110.25" x14ac:dyDescent="0.25">
      <c r="A159" s="14" t="s">
        <v>219</v>
      </c>
      <c r="B159" s="14" t="s">
        <v>76</v>
      </c>
      <c r="C159" s="15" t="s">
        <v>343</v>
      </c>
      <c r="D159" s="14" t="s">
        <v>467</v>
      </c>
      <c r="E159" s="15" t="s">
        <v>349</v>
      </c>
      <c r="F159" s="16" t="s">
        <v>696</v>
      </c>
      <c r="G159" s="14" t="s">
        <v>858</v>
      </c>
      <c r="H159" s="19">
        <v>70800</v>
      </c>
      <c r="I159" s="19">
        <v>70800</v>
      </c>
      <c r="J159" s="17">
        <f>+Tabla2[[#This Row],[Monto Facturado DOP]]-Tabla2[[#This Row],[Monto Pagado DOP]]</f>
        <v>0</v>
      </c>
      <c r="K159" s="17" t="s">
        <v>100</v>
      </c>
      <c r="L159" s="15">
        <f>+Tabla2[[#This Row],[Fecha de Documento]]+15</f>
        <v>45357</v>
      </c>
    </row>
    <row r="160" spans="1:12" s="18" customFormat="1" ht="157.5" x14ac:dyDescent="0.25">
      <c r="A160" s="14" t="s">
        <v>220</v>
      </c>
      <c r="B160" s="14" t="s">
        <v>76</v>
      </c>
      <c r="C160" s="15" t="s">
        <v>350</v>
      </c>
      <c r="D160" s="14" t="s">
        <v>468</v>
      </c>
      <c r="E160" s="15" t="s">
        <v>559</v>
      </c>
      <c r="F160" s="16" t="s">
        <v>697</v>
      </c>
      <c r="G160" s="14" t="s">
        <v>859</v>
      </c>
      <c r="H160" s="19">
        <v>1469100</v>
      </c>
      <c r="I160" s="19">
        <v>1469100</v>
      </c>
      <c r="J160" s="17">
        <f>+Tabla2[[#This Row],[Monto Facturado DOP]]-Tabla2[[#This Row],[Monto Pagado DOP]]</f>
        <v>0</v>
      </c>
      <c r="K160" s="17" t="s">
        <v>100</v>
      </c>
      <c r="L160" s="15">
        <f>+Tabla2[[#This Row],[Fecha de Documento]]+15</f>
        <v>45345</v>
      </c>
    </row>
    <row r="161" spans="1:12" s="18" customFormat="1" ht="63" x14ac:dyDescent="0.25">
      <c r="A161" s="14" t="s">
        <v>221</v>
      </c>
      <c r="B161" s="14" t="s">
        <v>76</v>
      </c>
      <c r="C161" s="15" t="s">
        <v>346</v>
      </c>
      <c r="D161" s="14" t="s">
        <v>469</v>
      </c>
      <c r="E161" s="15" t="s">
        <v>81</v>
      </c>
      <c r="F161" s="16" t="s">
        <v>698</v>
      </c>
      <c r="G161" s="14" t="s">
        <v>860</v>
      </c>
      <c r="H161" s="19">
        <v>252503.43</v>
      </c>
      <c r="I161" s="19">
        <v>252503.43</v>
      </c>
      <c r="J161" s="17">
        <f>+Tabla2[[#This Row],[Monto Facturado DOP]]-Tabla2[[#This Row],[Monto Pagado DOP]]</f>
        <v>0</v>
      </c>
      <c r="K161" s="17" t="s">
        <v>100</v>
      </c>
      <c r="L161" s="15">
        <f>+Tabla2[[#This Row],[Fecha de Documento]]+15</f>
        <v>45356</v>
      </c>
    </row>
    <row r="162" spans="1:12" s="18" customFormat="1" ht="63" x14ac:dyDescent="0.25">
      <c r="A162" s="14" t="s">
        <v>222</v>
      </c>
      <c r="B162" s="14" t="s">
        <v>76</v>
      </c>
      <c r="C162" s="15" t="s">
        <v>346</v>
      </c>
      <c r="D162" s="14" t="s">
        <v>469</v>
      </c>
      <c r="E162" s="15" t="s">
        <v>553</v>
      </c>
      <c r="F162" s="16" t="s">
        <v>698</v>
      </c>
      <c r="G162" s="14" t="s">
        <v>860</v>
      </c>
      <c r="H162" s="19">
        <v>240074.21</v>
      </c>
      <c r="I162" s="19">
        <v>240074.21</v>
      </c>
      <c r="J162" s="17">
        <f>+Tabla2[[#This Row],[Monto Facturado DOP]]-Tabla2[[#This Row],[Monto Pagado DOP]]</f>
        <v>0</v>
      </c>
      <c r="K162" s="17" t="s">
        <v>100</v>
      </c>
      <c r="L162" s="15">
        <f>+Tabla2[[#This Row],[Fecha de Documento]]+15</f>
        <v>45356</v>
      </c>
    </row>
    <row r="163" spans="1:12" s="18" customFormat="1" ht="126" x14ac:dyDescent="0.25">
      <c r="A163" s="14" t="s">
        <v>223</v>
      </c>
      <c r="B163" s="14" t="s">
        <v>76</v>
      </c>
      <c r="C163" s="15" t="s">
        <v>346</v>
      </c>
      <c r="D163" s="14" t="s">
        <v>470</v>
      </c>
      <c r="E163" s="15" t="s">
        <v>82</v>
      </c>
      <c r="F163" s="16" t="s">
        <v>699</v>
      </c>
      <c r="G163" s="14" t="s">
        <v>861</v>
      </c>
      <c r="H163" s="19">
        <v>36812.46</v>
      </c>
      <c r="I163" s="19">
        <v>36812.46</v>
      </c>
      <c r="J163" s="17">
        <f>+Tabla2[[#This Row],[Monto Facturado DOP]]-Tabla2[[#This Row],[Monto Pagado DOP]]</f>
        <v>0</v>
      </c>
      <c r="K163" s="17" t="s">
        <v>100</v>
      </c>
      <c r="L163" s="15">
        <f>+Tabla2[[#This Row],[Fecha de Documento]]+15</f>
        <v>45356</v>
      </c>
    </row>
    <row r="164" spans="1:12" s="18" customFormat="1" ht="126" x14ac:dyDescent="0.25">
      <c r="A164" s="14" t="s">
        <v>224</v>
      </c>
      <c r="B164" s="14" t="s">
        <v>76</v>
      </c>
      <c r="C164" s="15" t="s">
        <v>352</v>
      </c>
      <c r="D164" s="14" t="s">
        <v>471</v>
      </c>
      <c r="E164" s="15" t="s">
        <v>608</v>
      </c>
      <c r="F164" s="16" t="s">
        <v>699</v>
      </c>
      <c r="G164" s="14" t="s">
        <v>862</v>
      </c>
      <c r="H164" s="19">
        <v>90995.98</v>
      </c>
      <c r="I164" s="19">
        <v>90995.98</v>
      </c>
      <c r="J164" s="17">
        <f>+Tabla2[[#This Row],[Monto Facturado DOP]]-Tabla2[[#This Row],[Monto Pagado DOP]]</f>
        <v>0</v>
      </c>
      <c r="K164" s="17" t="s">
        <v>100</v>
      </c>
      <c r="L164" s="15">
        <f>+Tabla2[[#This Row],[Fecha de Documento]]+15</f>
        <v>45339</v>
      </c>
    </row>
    <row r="165" spans="1:12" s="18" customFormat="1" ht="126" x14ac:dyDescent="0.25">
      <c r="A165" s="14" t="s">
        <v>225</v>
      </c>
      <c r="B165" s="14" t="s">
        <v>76</v>
      </c>
      <c r="C165" s="15" t="s">
        <v>348</v>
      </c>
      <c r="D165" s="14" t="s">
        <v>472</v>
      </c>
      <c r="E165" s="15" t="s">
        <v>574</v>
      </c>
      <c r="F165" s="16" t="s">
        <v>700</v>
      </c>
      <c r="G165" s="14" t="s">
        <v>863</v>
      </c>
      <c r="H165" s="19">
        <v>53100</v>
      </c>
      <c r="I165" s="19">
        <v>53100</v>
      </c>
      <c r="J165" s="17">
        <f>+Tabla2[[#This Row],[Monto Facturado DOP]]-Tabla2[[#This Row],[Monto Pagado DOP]]</f>
        <v>0</v>
      </c>
      <c r="K165" s="17" t="s">
        <v>100</v>
      </c>
      <c r="L165" s="15">
        <f>+Tabla2[[#This Row],[Fecha de Documento]]+15</f>
        <v>45352</v>
      </c>
    </row>
    <row r="166" spans="1:12" s="18" customFormat="1" ht="94.5" x14ac:dyDescent="0.25">
      <c r="A166" s="14" t="s">
        <v>226</v>
      </c>
      <c r="B166" s="14" t="s">
        <v>76</v>
      </c>
      <c r="C166" s="15" t="s">
        <v>353</v>
      </c>
      <c r="D166" s="14" t="s">
        <v>473</v>
      </c>
      <c r="E166" s="15" t="s">
        <v>574</v>
      </c>
      <c r="F166" s="16" t="s">
        <v>701</v>
      </c>
      <c r="G166" s="14" t="s">
        <v>864</v>
      </c>
      <c r="H166" s="19">
        <v>295000</v>
      </c>
      <c r="I166" s="19">
        <v>295000</v>
      </c>
      <c r="J166" s="17">
        <f>+Tabla2[[#This Row],[Monto Facturado DOP]]-Tabla2[[#This Row],[Monto Pagado DOP]]</f>
        <v>0</v>
      </c>
      <c r="K166" s="17" t="s">
        <v>100</v>
      </c>
      <c r="L166" s="15">
        <f>+Tabla2[[#This Row],[Fecha de Documento]]+15</f>
        <v>45366</v>
      </c>
    </row>
    <row r="167" spans="1:12" s="18" customFormat="1" ht="110.25" x14ac:dyDescent="0.25">
      <c r="A167" s="14" t="s">
        <v>227</v>
      </c>
      <c r="B167" s="14" t="s">
        <v>76</v>
      </c>
      <c r="C167" s="15" t="s">
        <v>348</v>
      </c>
      <c r="D167" s="14" t="s">
        <v>474</v>
      </c>
      <c r="E167" s="15" t="s">
        <v>609</v>
      </c>
      <c r="F167" s="16" t="s">
        <v>88</v>
      </c>
      <c r="G167" s="14" t="s">
        <v>865</v>
      </c>
      <c r="H167" s="19">
        <v>62304</v>
      </c>
      <c r="I167" s="19">
        <v>62304</v>
      </c>
      <c r="J167" s="17">
        <f>+Tabla2[[#This Row],[Monto Facturado DOP]]-Tabla2[[#This Row],[Monto Pagado DOP]]</f>
        <v>0</v>
      </c>
      <c r="K167" s="17" t="s">
        <v>100</v>
      </c>
      <c r="L167" s="15">
        <f>+Tabla2[[#This Row],[Fecha de Documento]]+15</f>
        <v>45352</v>
      </c>
    </row>
    <row r="168" spans="1:12" s="18" customFormat="1" ht="110.25" x14ac:dyDescent="0.25">
      <c r="A168" s="14" t="s">
        <v>228</v>
      </c>
      <c r="B168" s="14" t="s">
        <v>76</v>
      </c>
      <c r="C168" s="15" t="s">
        <v>348</v>
      </c>
      <c r="D168" s="14" t="s">
        <v>474</v>
      </c>
      <c r="E168" s="15" t="s">
        <v>550</v>
      </c>
      <c r="F168" s="16" t="s">
        <v>88</v>
      </c>
      <c r="G168" s="14" t="s">
        <v>865</v>
      </c>
      <c r="H168" s="19">
        <v>31152</v>
      </c>
      <c r="I168" s="19">
        <v>31152</v>
      </c>
      <c r="J168" s="17">
        <f>+Tabla2[[#This Row],[Monto Facturado DOP]]-Tabla2[[#This Row],[Monto Pagado DOP]]</f>
        <v>0</v>
      </c>
      <c r="K168" s="17" t="s">
        <v>100</v>
      </c>
      <c r="L168" s="15">
        <f>+Tabla2[[#This Row],[Fecha de Documento]]+15</f>
        <v>45352</v>
      </c>
    </row>
    <row r="169" spans="1:12" s="18" customFormat="1" ht="110.25" x14ac:dyDescent="0.25">
      <c r="A169" s="14" t="s">
        <v>229</v>
      </c>
      <c r="B169" s="14" t="s">
        <v>76</v>
      </c>
      <c r="C169" s="15" t="s">
        <v>348</v>
      </c>
      <c r="D169" s="14" t="s">
        <v>474</v>
      </c>
      <c r="E169" s="15" t="s">
        <v>548</v>
      </c>
      <c r="F169" s="16" t="s">
        <v>88</v>
      </c>
      <c r="G169" s="14" t="s">
        <v>865</v>
      </c>
      <c r="H169" s="19">
        <v>62304</v>
      </c>
      <c r="I169" s="19">
        <v>62304</v>
      </c>
      <c r="J169" s="17">
        <f>+Tabla2[[#This Row],[Monto Facturado DOP]]-Tabla2[[#This Row],[Monto Pagado DOP]]</f>
        <v>0</v>
      </c>
      <c r="K169" s="17" t="s">
        <v>100</v>
      </c>
      <c r="L169" s="15">
        <f>+Tabla2[[#This Row],[Fecha de Documento]]+15</f>
        <v>45352</v>
      </c>
    </row>
    <row r="170" spans="1:12" s="18" customFormat="1" ht="141.75" x14ac:dyDescent="0.25">
      <c r="A170" s="14" t="s">
        <v>230</v>
      </c>
      <c r="B170" s="14" t="s">
        <v>76</v>
      </c>
      <c r="C170" s="15" t="s">
        <v>343</v>
      </c>
      <c r="D170" s="14" t="s">
        <v>475</v>
      </c>
      <c r="E170" s="15" t="s">
        <v>610</v>
      </c>
      <c r="F170" s="16" t="s">
        <v>88</v>
      </c>
      <c r="G170" s="14" t="s">
        <v>866</v>
      </c>
      <c r="H170" s="19">
        <v>299130</v>
      </c>
      <c r="I170" s="19">
        <v>299130</v>
      </c>
      <c r="J170" s="17">
        <f>+Tabla2[[#This Row],[Monto Facturado DOP]]-Tabla2[[#This Row],[Monto Pagado DOP]]</f>
        <v>0</v>
      </c>
      <c r="K170" s="17" t="s">
        <v>100</v>
      </c>
      <c r="L170" s="15">
        <f>+Tabla2[[#This Row],[Fecha de Documento]]+15</f>
        <v>45357</v>
      </c>
    </row>
    <row r="171" spans="1:12" s="18" customFormat="1" ht="157.5" x14ac:dyDescent="0.25">
      <c r="A171" s="14" t="s">
        <v>231</v>
      </c>
      <c r="B171" s="14" t="s">
        <v>76</v>
      </c>
      <c r="C171" s="15" t="s">
        <v>348</v>
      </c>
      <c r="D171" s="14" t="s">
        <v>476</v>
      </c>
      <c r="E171" s="15" t="s">
        <v>575</v>
      </c>
      <c r="F171" s="16" t="s">
        <v>702</v>
      </c>
      <c r="G171" s="14" t="s">
        <v>867</v>
      </c>
      <c r="H171" s="19">
        <v>337480</v>
      </c>
      <c r="I171" s="19">
        <v>337480</v>
      </c>
      <c r="J171" s="17">
        <f>+Tabla2[[#This Row],[Monto Facturado DOP]]-Tabla2[[#This Row],[Monto Pagado DOP]]</f>
        <v>0</v>
      </c>
      <c r="K171" s="17" t="s">
        <v>100</v>
      </c>
      <c r="L171" s="15">
        <f>+Tabla2[[#This Row],[Fecha de Documento]]+15</f>
        <v>45352</v>
      </c>
    </row>
    <row r="172" spans="1:12" s="18" customFormat="1" ht="94.5" x14ac:dyDescent="0.25">
      <c r="A172" s="14" t="s">
        <v>59</v>
      </c>
      <c r="B172" s="14" t="s">
        <v>76</v>
      </c>
      <c r="C172" s="15" t="s">
        <v>352</v>
      </c>
      <c r="D172" s="14" t="s">
        <v>477</v>
      </c>
      <c r="E172" s="15" t="s">
        <v>576</v>
      </c>
      <c r="F172" s="16" t="s">
        <v>703</v>
      </c>
      <c r="G172" s="14" t="s">
        <v>868</v>
      </c>
      <c r="H172" s="19">
        <v>141364</v>
      </c>
      <c r="I172" s="19">
        <v>141364</v>
      </c>
      <c r="J172" s="17">
        <f>+Tabla2[[#This Row],[Monto Facturado DOP]]-Tabla2[[#This Row],[Monto Pagado DOP]]</f>
        <v>0</v>
      </c>
      <c r="K172" s="17" t="s">
        <v>100</v>
      </c>
      <c r="L172" s="15">
        <f>+Tabla2[[#This Row],[Fecha de Documento]]+15</f>
        <v>45339</v>
      </c>
    </row>
    <row r="173" spans="1:12" s="18" customFormat="1" ht="126" x14ac:dyDescent="0.25">
      <c r="A173" s="14" t="s">
        <v>232</v>
      </c>
      <c r="B173" s="14" t="s">
        <v>76</v>
      </c>
      <c r="C173" s="15" t="s">
        <v>342</v>
      </c>
      <c r="D173" s="14" t="s">
        <v>478</v>
      </c>
      <c r="E173" s="15" t="s">
        <v>595</v>
      </c>
      <c r="F173" s="16" t="s">
        <v>704</v>
      </c>
      <c r="G173" s="14" t="s">
        <v>869</v>
      </c>
      <c r="H173" s="19">
        <v>15000</v>
      </c>
      <c r="I173" s="19">
        <v>15000</v>
      </c>
      <c r="J173" s="17">
        <f>+Tabla2[[#This Row],[Monto Facturado DOP]]-Tabla2[[#This Row],[Monto Pagado DOP]]</f>
        <v>0</v>
      </c>
      <c r="K173" s="17" t="s">
        <v>100</v>
      </c>
      <c r="L173" s="15">
        <f>+Tabla2[[#This Row],[Fecha de Documento]]+15</f>
        <v>45350</v>
      </c>
    </row>
    <row r="174" spans="1:12" s="18" customFormat="1" ht="157.5" x14ac:dyDescent="0.25">
      <c r="A174" s="14" t="s">
        <v>233</v>
      </c>
      <c r="B174" s="14" t="s">
        <v>76</v>
      </c>
      <c r="C174" s="15" t="s">
        <v>338</v>
      </c>
      <c r="D174" s="14" t="s">
        <v>479</v>
      </c>
      <c r="E174" s="15" t="s">
        <v>568</v>
      </c>
      <c r="F174" s="16" t="s">
        <v>704</v>
      </c>
      <c r="G174" s="14" t="s">
        <v>870</v>
      </c>
      <c r="H174" s="19">
        <v>23390</v>
      </c>
      <c r="I174" s="19">
        <v>23390</v>
      </c>
      <c r="J174" s="17">
        <f>+Tabla2[[#This Row],[Monto Facturado DOP]]-Tabla2[[#This Row],[Monto Pagado DOP]]</f>
        <v>0</v>
      </c>
      <c r="K174" s="17" t="s">
        <v>100</v>
      </c>
      <c r="L174" s="15">
        <f>+Tabla2[[#This Row],[Fecha de Documento]]+15</f>
        <v>45349</v>
      </c>
    </row>
    <row r="175" spans="1:12" s="18" customFormat="1" ht="157.5" x14ac:dyDescent="0.25">
      <c r="A175" s="14" t="s">
        <v>60</v>
      </c>
      <c r="B175" s="14" t="s">
        <v>76</v>
      </c>
      <c r="C175" s="15" t="s">
        <v>351</v>
      </c>
      <c r="D175" s="14" t="s">
        <v>335</v>
      </c>
      <c r="E175" s="15" t="s">
        <v>576</v>
      </c>
      <c r="F175" s="16" t="s">
        <v>705</v>
      </c>
      <c r="G175" s="14" t="s">
        <v>871</v>
      </c>
      <c r="H175" s="19">
        <v>26509.360000000001</v>
      </c>
      <c r="I175" s="19">
        <v>26509.360000000001</v>
      </c>
      <c r="J175" s="17">
        <f>+Tabla2[[#This Row],[Monto Facturado DOP]]-Tabla2[[#This Row],[Monto Pagado DOP]]</f>
        <v>0</v>
      </c>
      <c r="K175" s="17" t="s">
        <v>100</v>
      </c>
      <c r="L175" s="15">
        <f>+Tabla2[[#This Row],[Fecha de Documento]]+15</f>
        <v>45338</v>
      </c>
    </row>
    <row r="176" spans="1:12" s="18" customFormat="1" ht="110.25" x14ac:dyDescent="0.25">
      <c r="A176" s="14" t="s">
        <v>234</v>
      </c>
      <c r="B176" s="14" t="s">
        <v>76</v>
      </c>
      <c r="C176" s="15" t="s">
        <v>340</v>
      </c>
      <c r="D176" s="14" t="s">
        <v>480</v>
      </c>
      <c r="E176" s="15" t="s">
        <v>586</v>
      </c>
      <c r="F176" s="16" t="s">
        <v>706</v>
      </c>
      <c r="G176" s="14" t="s">
        <v>872</v>
      </c>
      <c r="H176" s="19">
        <v>44088</v>
      </c>
      <c r="I176" s="19">
        <v>44088</v>
      </c>
      <c r="J176" s="17">
        <f>+Tabla2[[#This Row],[Monto Facturado DOP]]-Tabla2[[#This Row],[Monto Pagado DOP]]</f>
        <v>0</v>
      </c>
      <c r="K176" s="17" t="s">
        <v>100</v>
      </c>
      <c r="L176" s="15">
        <f>+Tabla2[[#This Row],[Fecha de Documento]]+15</f>
        <v>45363</v>
      </c>
    </row>
    <row r="177" spans="1:12" s="18" customFormat="1" ht="110.25" x14ac:dyDescent="0.25">
      <c r="A177" s="14" t="s">
        <v>235</v>
      </c>
      <c r="B177" s="14" t="s">
        <v>76</v>
      </c>
      <c r="C177" s="15" t="s">
        <v>340</v>
      </c>
      <c r="D177" s="14" t="s">
        <v>480</v>
      </c>
      <c r="E177" s="15" t="s">
        <v>578</v>
      </c>
      <c r="F177" s="16" t="s">
        <v>706</v>
      </c>
      <c r="G177" s="14" t="s">
        <v>872</v>
      </c>
      <c r="H177" s="19">
        <v>54533.7</v>
      </c>
      <c r="I177" s="19">
        <v>54533.7</v>
      </c>
      <c r="J177" s="17">
        <f>+Tabla2[[#This Row],[Monto Facturado DOP]]-Tabla2[[#This Row],[Monto Pagado DOP]]</f>
        <v>0</v>
      </c>
      <c r="K177" s="17" t="s">
        <v>100</v>
      </c>
      <c r="L177" s="15">
        <f>+Tabla2[[#This Row],[Fecha de Documento]]+15</f>
        <v>45363</v>
      </c>
    </row>
    <row r="178" spans="1:12" s="18" customFormat="1" ht="110.25" x14ac:dyDescent="0.25">
      <c r="A178" s="14" t="s">
        <v>236</v>
      </c>
      <c r="B178" s="14" t="s">
        <v>76</v>
      </c>
      <c r="C178" s="15" t="s">
        <v>340</v>
      </c>
      <c r="D178" s="14" t="s">
        <v>480</v>
      </c>
      <c r="E178" s="15" t="s">
        <v>80</v>
      </c>
      <c r="F178" s="16" t="s">
        <v>706</v>
      </c>
      <c r="G178" s="14" t="s">
        <v>872</v>
      </c>
      <c r="H178" s="19">
        <v>52800</v>
      </c>
      <c r="I178" s="19">
        <v>52800</v>
      </c>
      <c r="J178" s="17">
        <f>+Tabla2[[#This Row],[Monto Facturado DOP]]-Tabla2[[#This Row],[Monto Pagado DOP]]</f>
        <v>0</v>
      </c>
      <c r="K178" s="17" t="s">
        <v>100</v>
      </c>
      <c r="L178" s="15">
        <f>+Tabla2[[#This Row],[Fecha de Documento]]+15</f>
        <v>45363</v>
      </c>
    </row>
    <row r="179" spans="1:12" s="18" customFormat="1" ht="110.25" x14ac:dyDescent="0.25">
      <c r="A179" s="14" t="s">
        <v>61</v>
      </c>
      <c r="B179" s="14" t="s">
        <v>76</v>
      </c>
      <c r="C179" s="15" t="s">
        <v>340</v>
      </c>
      <c r="D179" s="14" t="s">
        <v>480</v>
      </c>
      <c r="E179" s="15" t="s">
        <v>576</v>
      </c>
      <c r="F179" s="16" t="s">
        <v>706</v>
      </c>
      <c r="G179" s="14" t="s">
        <v>872</v>
      </c>
      <c r="H179" s="19">
        <v>53680</v>
      </c>
      <c r="I179" s="19">
        <v>53680</v>
      </c>
      <c r="J179" s="17">
        <f>+Tabla2[[#This Row],[Monto Facturado DOP]]-Tabla2[[#This Row],[Monto Pagado DOP]]</f>
        <v>0</v>
      </c>
      <c r="K179" s="17" t="s">
        <v>100</v>
      </c>
      <c r="L179" s="15">
        <f>+Tabla2[[#This Row],[Fecha de Documento]]+15</f>
        <v>45363</v>
      </c>
    </row>
    <row r="180" spans="1:12" s="18" customFormat="1" ht="110.25" x14ac:dyDescent="0.25">
      <c r="A180" s="14" t="s">
        <v>237</v>
      </c>
      <c r="B180" s="14" t="s">
        <v>76</v>
      </c>
      <c r="C180" s="15" t="s">
        <v>340</v>
      </c>
      <c r="D180" s="14" t="s">
        <v>480</v>
      </c>
      <c r="E180" s="15" t="s">
        <v>90</v>
      </c>
      <c r="F180" s="16" t="s">
        <v>706</v>
      </c>
      <c r="G180" s="14" t="s">
        <v>872</v>
      </c>
      <c r="H180" s="19">
        <v>57525</v>
      </c>
      <c r="I180" s="19">
        <v>57525</v>
      </c>
      <c r="J180" s="17">
        <f>+Tabla2[[#This Row],[Monto Facturado DOP]]-Tabla2[[#This Row],[Monto Pagado DOP]]</f>
        <v>0</v>
      </c>
      <c r="K180" s="17" t="s">
        <v>100</v>
      </c>
      <c r="L180" s="15">
        <f>+Tabla2[[#This Row],[Fecha de Documento]]+15</f>
        <v>45363</v>
      </c>
    </row>
    <row r="181" spans="1:12" s="18" customFormat="1" ht="110.25" x14ac:dyDescent="0.25">
      <c r="A181" s="14" t="s">
        <v>62</v>
      </c>
      <c r="B181" s="14" t="s">
        <v>76</v>
      </c>
      <c r="C181" s="15" t="s">
        <v>340</v>
      </c>
      <c r="D181" s="14" t="s">
        <v>480</v>
      </c>
      <c r="E181" s="15" t="s">
        <v>91</v>
      </c>
      <c r="F181" s="16" t="s">
        <v>706</v>
      </c>
      <c r="G181" s="14" t="s">
        <v>872</v>
      </c>
      <c r="H181" s="19">
        <v>159432</v>
      </c>
      <c r="I181" s="19">
        <v>159432</v>
      </c>
      <c r="J181" s="17">
        <f>+Tabla2[[#This Row],[Monto Facturado DOP]]-Tabla2[[#This Row],[Monto Pagado DOP]]</f>
        <v>0</v>
      </c>
      <c r="K181" s="17" t="s">
        <v>100</v>
      </c>
      <c r="L181" s="15">
        <f>+Tabla2[[#This Row],[Fecha de Documento]]+15</f>
        <v>45363</v>
      </c>
    </row>
    <row r="182" spans="1:12" s="18" customFormat="1" ht="110.25" x14ac:dyDescent="0.25">
      <c r="A182" s="14" t="s">
        <v>238</v>
      </c>
      <c r="B182" s="14" t="s">
        <v>76</v>
      </c>
      <c r="C182" s="15" t="s">
        <v>341</v>
      </c>
      <c r="D182" s="14" t="s">
        <v>481</v>
      </c>
      <c r="E182" s="15" t="s">
        <v>611</v>
      </c>
      <c r="F182" s="16" t="s">
        <v>707</v>
      </c>
      <c r="G182" s="14" t="s">
        <v>873</v>
      </c>
      <c r="H182" s="19">
        <v>172580.9</v>
      </c>
      <c r="I182" s="19">
        <v>172580.9</v>
      </c>
      <c r="J182" s="17">
        <f>+Tabla2[[#This Row],[Monto Facturado DOP]]-Tabla2[[#This Row],[Monto Pagado DOP]]</f>
        <v>0</v>
      </c>
      <c r="K182" s="17" t="s">
        <v>100</v>
      </c>
      <c r="L182" s="15">
        <f>+Tabla2[[#This Row],[Fecha de Documento]]+15</f>
        <v>45346</v>
      </c>
    </row>
    <row r="183" spans="1:12" s="18" customFormat="1" ht="110.25" x14ac:dyDescent="0.25">
      <c r="A183" s="14" t="s">
        <v>63</v>
      </c>
      <c r="B183" s="14" t="s">
        <v>76</v>
      </c>
      <c r="C183" s="15" t="s">
        <v>341</v>
      </c>
      <c r="D183" s="14" t="s">
        <v>481</v>
      </c>
      <c r="E183" s="15" t="s">
        <v>612</v>
      </c>
      <c r="F183" s="16" t="s">
        <v>707</v>
      </c>
      <c r="G183" s="14" t="s">
        <v>873</v>
      </c>
      <c r="H183" s="19">
        <v>257611.7</v>
      </c>
      <c r="I183" s="19">
        <v>257611.7</v>
      </c>
      <c r="J183" s="17">
        <f>+Tabla2[[#This Row],[Monto Facturado DOP]]-Tabla2[[#This Row],[Monto Pagado DOP]]</f>
        <v>0</v>
      </c>
      <c r="K183" s="17" t="s">
        <v>100</v>
      </c>
      <c r="L183" s="15">
        <f>+Tabla2[[#This Row],[Fecha de Documento]]+15</f>
        <v>45346</v>
      </c>
    </row>
    <row r="184" spans="1:12" s="18" customFormat="1" ht="63" x14ac:dyDescent="0.25">
      <c r="A184" s="14" t="s">
        <v>239</v>
      </c>
      <c r="B184" s="14" t="s">
        <v>76</v>
      </c>
      <c r="C184" s="15" t="s">
        <v>342</v>
      </c>
      <c r="D184" s="14" t="s">
        <v>482</v>
      </c>
      <c r="E184" s="15" t="s">
        <v>559</v>
      </c>
      <c r="F184" s="16" t="s">
        <v>708</v>
      </c>
      <c r="G184" s="14" t="s">
        <v>874</v>
      </c>
      <c r="H184" s="19">
        <v>52479</v>
      </c>
      <c r="I184" s="19">
        <v>52479</v>
      </c>
      <c r="J184" s="17">
        <f>+Tabla2[[#This Row],[Monto Facturado DOP]]-Tabla2[[#This Row],[Monto Pagado DOP]]</f>
        <v>0</v>
      </c>
      <c r="K184" s="17" t="s">
        <v>100</v>
      </c>
      <c r="L184" s="15">
        <f>+Tabla2[[#This Row],[Fecha de Documento]]+15</f>
        <v>45350</v>
      </c>
    </row>
    <row r="185" spans="1:12" s="18" customFormat="1" ht="63" x14ac:dyDescent="0.25">
      <c r="A185" s="14" t="s">
        <v>240</v>
      </c>
      <c r="B185" s="14" t="s">
        <v>76</v>
      </c>
      <c r="C185" s="15" t="s">
        <v>342</v>
      </c>
      <c r="D185" s="14" t="s">
        <v>482</v>
      </c>
      <c r="E185" s="15" t="s">
        <v>568</v>
      </c>
      <c r="F185" s="16" t="s">
        <v>708</v>
      </c>
      <c r="G185" s="14" t="s">
        <v>874</v>
      </c>
      <c r="H185" s="19">
        <v>8820</v>
      </c>
      <c r="I185" s="19">
        <v>8820</v>
      </c>
      <c r="J185" s="17">
        <f>+Tabla2[[#This Row],[Monto Facturado DOP]]-Tabla2[[#This Row],[Monto Pagado DOP]]</f>
        <v>0</v>
      </c>
      <c r="K185" s="17" t="s">
        <v>100</v>
      </c>
      <c r="L185" s="15">
        <f>+Tabla2[[#This Row],[Fecha de Documento]]+15</f>
        <v>45350</v>
      </c>
    </row>
    <row r="186" spans="1:12" s="18" customFormat="1" ht="78.75" x14ac:dyDescent="0.25">
      <c r="A186" s="14" t="s">
        <v>64</v>
      </c>
      <c r="B186" s="14" t="s">
        <v>76</v>
      </c>
      <c r="C186" s="15" t="s">
        <v>341</v>
      </c>
      <c r="D186" s="14" t="s">
        <v>483</v>
      </c>
      <c r="E186" s="15" t="s">
        <v>613</v>
      </c>
      <c r="F186" s="16" t="s">
        <v>709</v>
      </c>
      <c r="G186" s="14" t="s">
        <v>875</v>
      </c>
      <c r="H186" s="19">
        <v>5807.16</v>
      </c>
      <c r="I186" s="19">
        <v>5807.16</v>
      </c>
      <c r="J186" s="17">
        <f>+Tabla2[[#This Row],[Monto Facturado DOP]]-Tabla2[[#This Row],[Monto Pagado DOP]]</f>
        <v>0</v>
      </c>
      <c r="K186" s="17" t="s">
        <v>100</v>
      </c>
      <c r="L186" s="15">
        <f>+Tabla2[[#This Row],[Fecha de Documento]]+15</f>
        <v>45346</v>
      </c>
    </row>
    <row r="187" spans="1:12" s="18" customFormat="1" ht="126" x14ac:dyDescent="0.25">
      <c r="A187" s="14" t="s">
        <v>241</v>
      </c>
      <c r="B187" s="14" t="s">
        <v>76</v>
      </c>
      <c r="C187" s="15" t="s">
        <v>339</v>
      </c>
      <c r="D187" s="14" t="s">
        <v>484</v>
      </c>
      <c r="E187" s="15" t="s">
        <v>563</v>
      </c>
      <c r="F187" s="16" t="s">
        <v>710</v>
      </c>
      <c r="G187" s="14" t="s">
        <v>876</v>
      </c>
      <c r="H187" s="19">
        <v>16367.74</v>
      </c>
      <c r="I187" s="19">
        <v>16367.74</v>
      </c>
      <c r="J187" s="17">
        <f>+Tabla2[[#This Row],[Monto Facturado DOP]]-Tabla2[[#This Row],[Monto Pagado DOP]]</f>
        <v>0</v>
      </c>
      <c r="K187" s="17" t="s">
        <v>100</v>
      </c>
      <c r="L187" s="15">
        <f>+Tabla2[[#This Row],[Fecha de Documento]]+15</f>
        <v>45365</v>
      </c>
    </row>
    <row r="188" spans="1:12" s="18" customFormat="1" ht="126" x14ac:dyDescent="0.25">
      <c r="A188" s="14" t="s">
        <v>242</v>
      </c>
      <c r="B188" s="14" t="s">
        <v>76</v>
      </c>
      <c r="C188" s="15" t="s">
        <v>339</v>
      </c>
      <c r="D188" s="14" t="s">
        <v>484</v>
      </c>
      <c r="E188" s="15" t="s">
        <v>102</v>
      </c>
      <c r="F188" s="16" t="s">
        <v>710</v>
      </c>
      <c r="G188" s="14" t="s">
        <v>876</v>
      </c>
      <c r="H188" s="19">
        <v>16367.75</v>
      </c>
      <c r="I188" s="19">
        <v>16367.75</v>
      </c>
      <c r="J188" s="17">
        <f>+Tabla2[[#This Row],[Monto Facturado DOP]]-Tabla2[[#This Row],[Monto Pagado DOP]]</f>
        <v>0</v>
      </c>
      <c r="K188" s="17" t="s">
        <v>100</v>
      </c>
      <c r="L188" s="15">
        <f>+Tabla2[[#This Row],[Fecha de Documento]]+15</f>
        <v>45365</v>
      </c>
    </row>
    <row r="189" spans="1:12" s="18" customFormat="1" ht="78.75" x14ac:dyDescent="0.25">
      <c r="A189" s="14" t="s">
        <v>243</v>
      </c>
      <c r="B189" s="14" t="s">
        <v>76</v>
      </c>
      <c r="C189" s="15" t="s">
        <v>352</v>
      </c>
      <c r="D189" s="14" t="s">
        <v>485</v>
      </c>
      <c r="E189" s="15" t="s">
        <v>96</v>
      </c>
      <c r="F189" s="16" t="s">
        <v>99</v>
      </c>
      <c r="G189" s="14" t="s">
        <v>877</v>
      </c>
      <c r="H189" s="19">
        <v>2749</v>
      </c>
      <c r="I189" s="19">
        <v>2749</v>
      </c>
      <c r="J189" s="17">
        <f>+Tabla2[[#This Row],[Monto Facturado DOP]]-Tabla2[[#This Row],[Monto Pagado DOP]]</f>
        <v>0</v>
      </c>
      <c r="K189" s="17" t="s">
        <v>100</v>
      </c>
      <c r="L189" s="15">
        <f>+Tabla2[[#This Row],[Fecha de Documento]]+15</f>
        <v>45339</v>
      </c>
    </row>
    <row r="190" spans="1:12" s="18" customFormat="1" ht="110.25" x14ac:dyDescent="0.25">
      <c r="A190" s="14" t="s">
        <v>244</v>
      </c>
      <c r="B190" s="14" t="s">
        <v>76</v>
      </c>
      <c r="C190" s="15" t="s">
        <v>348</v>
      </c>
      <c r="D190" s="14" t="s">
        <v>486</v>
      </c>
      <c r="E190" s="15" t="s">
        <v>614</v>
      </c>
      <c r="F190" s="16" t="s">
        <v>711</v>
      </c>
      <c r="G190" s="14" t="s">
        <v>878</v>
      </c>
      <c r="H190" s="19">
        <v>281953.75</v>
      </c>
      <c r="I190" s="19">
        <v>281953.75</v>
      </c>
      <c r="J190" s="17">
        <f>+Tabla2[[#This Row],[Monto Facturado DOP]]-Tabla2[[#This Row],[Monto Pagado DOP]]</f>
        <v>0</v>
      </c>
      <c r="K190" s="17" t="s">
        <v>100</v>
      </c>
      <c r="L190" s="15">
        <f>+Tabla2[[#This Row],[Fecha de Documento]]+15</f>
        <v>45352</v>
      </c>
    </row>
    <row r="191" spans="1:12" s="18" customFormat="1" ht="110.25" x14ac:dyDescent="0.25">
      <c r="A191" s="14" t="s">
        <v>245</v>
      </c>
      <c r="B191" s="14" t="s">
        <v>76</v>
      </c>
      <c r="C191" s="15" t="s">
        <v>344</v>
      </c>
      <c r="D191" s="14" t="s">
        <v>487</v>
      </c>
      <c r="E191" s="15" t="s">
        <v>91</v>
      </c>
      <c r="F191" s="16" t="s">
        <v>89</v>
      </c>
      <c r="G191" s="14" t="s">
        <v>879</v>
      </c>
      <c r="H191" s="19">
        <v>104888.84</v>
      </c>
      <c r="I191" s="19">
        <v>104888.84</v>
      </c>
      <c r="J191" s="17">
        <f>+Tabla2[[#This Row],[Monto Facturado DOP]]-Tabla2[[#This Row],[Monto Pagado DOP]]</f>
        <v>0</v>
      </c>
      <c r="K191" s="17" t="s">
        <v>100</v>
      </c>
      <c r="L191" s="15">
        <f>+Tabla2[[#This Row],[Fecha de Documento]]+15</f>
        <v>45353</v>
      </c>
    </row>
    <row r="192" spans="1:12" s="18" customFormat="1" ht="110.25" x14ac:dyDescent="0.25">
      <c r="A192" s="14" t="s">
        <v>246</v>
      </c>
      <c r="B192" s="14" t="s">
        <v>76</v>
      </c>
      <c r="C192" s="15" t="s">
        <v>344</v>
      </c>
      <c r="D192" s="14" t="s">
        <v>488</v>
      </c>
      <c r="E192" s="15" t="s">
        <v>552</v>
      </c>
      <c r="F192" s="16" t="s">
        <v>712</v>
      </c>
      <c r="G192" s="14" t="s">
        <v>880</v>
      </c>
      <c r="H192" s="19">
        <v>32029.919999999998</v>
      </c>
      <c r="I192" s="19">
        <v>32029.919999999998</v>
      </c>
      <c r="J192" s="17">
        <f>+Tabla2[[#This Row],[Monto Facturado DOP]]-Tabla2[[#This Row],[Monto Pagado DOP]]</f>
        <v>0</v>
      </c>
      <c r="K192" s="17" t="s">
        <v>100</v>
      </c>
      <c r="L192" s="15">
        <f>+Tabla2[[#This Row],[Fecha de Documento]]+15</f>
        <v>45353</v>
      </c>
    </row>
    <row r="193" spans="1:12" s="18" customFormat="1" ht="157.5" x14ac:dyDescent="0.25">
      <c r="A193" s="14" t="s">
        <v>247</v>
      </c>
      <c r="B193" s="14" t="s">
        <v>76</v>
      </c>
      <c r="C193" s="15" t="s">
        <v>354</v>
      </c>
      <c r="D193" s="14" t="s">
        <v>489</v>
      </c>
      <c r="E193" s="15" t="s">
        <v>565</v>
      </c>
      <c r="F193" s="16" t="s">
        <v>713</v>
      </c>
      <c r="G193" s="14" t="s">
        <v>881</v>
      </c>
      <c r="H193" s="19">
        <v>1120000</v>
      </c>
      <c r="I193" s="19">
        <v>1120000</v>
      </c>
      <c r="J193" s="17">
        <f>+Tabla2[[#This Row],[Monto Facturado DOP]]-Tabla2[[#This Row],[Monto Pagado DOP]]</f>
        <v>0</v>
      </c>
      <c r="K193" s="17" t="s">
        <v>100</v>
      </c>
      <c r="L193" s="15">
        <f>+Tabla2[[#This Row],[Fecha de Documento]]+15</f>
        <v>45351</v>
      </c>
    </row>
    <row r="194" spans="1:12" s="18" customFormat="1" ht="141.75" x14ac:dyDescent="0.25">
      <c r="A194" s="14" t="s">
        <v>248</v>
      </c>
      <c r="B194" s="14" t="s">
        <v>76</v>
      </c>
      <c r="C194" s="15" t="s">
        <v>351</v>
      </c>
      <c r="D194" s="14" t="s">
        <v>332</v>
      </c>
      <c r="E194" s="15" t="s">
        <v>556</v>
      </c>
      <c r="F194" s="16" t="s">
        <v>714</v>
      </c>
      <c r="G194" s="14" t="s">
        <v>882</v>
      </c>
      <c r="H194" s="19">
        <v>12650</v>
      </c>
      <c r="I194" s="19">
        <v>12650</v>
      </c>
      <c r="J194" s="17">
        <f>+Tabla2[[#This Row],[Monto Facturado DOP]]-Tabla2[[#This Row],[Monto Pagado DOP]]</f>
        <v>0</v>
      </c>
      <c r="K194" s="17" t="s">
        <v>100</v>
      </c>
      <c r="L194" s="15">
        <f>+Tabla2[[#This Row],[Fecha de Documento]]+15</f>
        <v>45338</v>
      </c>
    </row>
    <row r="195" spans="1:12" s="18" customFormat="1" ht="141.75" x14ac:dyDescent="0.25">
      <c r="A195" s="14" t="s">
        <v>249</v>
      </c>
      <c r="B195" s="14" t="s">
        <v>76</v>
      </c>
      <c r="C195" s="15" t="s">
        <v>351</v>
      </c>
      <c r="D195" s="14" t="s">
        <v>333</v>
      </c>
      <c r="E195" s="15" t="s">
        <v>556</v>
      </c>
      <c r="F195" s="16" t="s">
        <v>714</v>
      </c>
      <c r="G195" s="14" t="s">
        <v>883</v>
      </c>
      <c r="H195" s="19">
        <v>31500</v>
      </c>
      <c r="I195" s="19">
        <v>31500</v>
      </c>
      <c r="J195" s="17">
        <f>+Tabla2[[#This Row],[Monto Facturado DOP]]-Tabla2[[#This Row],[Monto Pagado DOP]]</f>
        <v>0</v>
      </c>
      <c r="K195" s="17" t="s">
        <v>100</v>
      </c>
      <c r="L195" s="15">
        <f>+Tabla2[[#This Row],[Fecha de Documento]]+15</f>
        <v>45338</v>
      </c>
    </row>
    <row r="196" spans="1:12" s="18" customFormat="1" ht="141.75" x14ac:dyDescent="0.25">
      <c r="A196" s="14" t="s">
        <v>250</v>
      </c>
      <c r="B196" s="14" t="s">
        <v>76</v>
      </c>
      <c r="C196" s="15" t="s">
        <v>351</v>
      </c>
      <c r="D196" s="14" t="s">
        <v>328</v>
      </c>
      <c r="E196" s="15" t="s">
        <v>556</v>
      </c>
      <c r="F196" s="16" t="s">
        <v>714</v>
      </c>
      <c r="G196" s="14" t="s">
        <v>884</v>
      </c>
      <c r="H196" s="19">
        <v>618400</v>
      </c>
      <c r="I196" s="19">
        <v>618400</v>
      </c>
      <c r="J196" s="17">
        <f>+Tabla2[[#This Row],[Monto Facturado DOP]]-Tabla2[[#This Row],[Monto Pagado DOP]]</f>
        <v>0</v>
      </c>
      <c r="K196" s="17" t="s">
        <v>100</v>
      </c>
      <c r="L196" s="15">
        <f>+Tabla2[[#This Row],[Fecha de Documento]]+15</f>
        <v>45338</v>
      </c>
    </row>
    <row r="197" spans="1:12" s="18" customFormat="1" ht="141.75" x14ac:dyDescent="0.25">
      <c r="A197" s="14" t="s">
        <v>251</v>
      </c>
      <c r="B197" s="14" t="s">
        <v>76</v>
      </c>
      <c r="C197" s="15" t="s">
        <v>351</v>
      </c>
      <c r="D197" s="14" t="s">
        <v>330</v>
      </c>
      <c r="E197" s="15" t="s">
        <v>556</v>
      </c>
      <c r="F197" s="16" t="s">
        <v>714</v>
      </c>
      <c r="G197" s="14" t="s">
        <v>885</v>
      </c>
      <c r="H197" s="19">
        <v>153808.20000000001</v>
      </c>
      <c r="I197" s="19">
        <v>153808.20000000001</v>
      </c>
      <c r="J197" s="17">
        <f>+Tabla2[[#This Row],[Monto Facturado DOP]]-Tabla2[[#This Row],[Monto Pagado DOP]]</f>
        <v>0</v>
      </c>
      <c r="K197" s="17" t="s">
        <v>100</v>
      </c>
      <c r="L197" s="15">
        <f>+Tabla2[[#This Row],[Fecha de Documento]]+15</f>
        <v>45338</v>
      </c>
    </row>
    <row r="198" spans="1:12" s="18" customFormat="1" ht="126" x14ac:dyDescent="0.25">
      <c r="A198" s="14" t="s">
        <v>65</v>
      </c>
      <c r="B198" s="14" t="s">
        <v>76</v>
      </c>
      <c r="C198" s="15" t="s">
        <v>343</v>
      </c>
      <c r="D198" s="14" t="s">
        <v>490</v>
      </c>
      <c r="E198" s="15" t="s">
        <v>599</v>
      </c>
      <c r="F198" s="16" t="s">
        <v>715</v>
      </c>
      <c r="G198" s="14" t="s">
        <v>886</v>
      </c>
      <c r="H198" s="19">
        <v>864919.36</v>
      </c>
      <c r="I198" s="19">
        <v>864919.36</v>
      </c>
      <c r="J198" s="17">
        <f>+Tabla2[[#This Row],[Monto Facturado DOP]]-Tabla2[[#This Row],[Monto Pagado DOP]]</f>
        <v>0</v>
      </c>
      <c r="K198" s="17" t="s">
        <v>100</v>
      </c>
      <c r="L198" s="15">
        <f>+Tabla2[[#This Row],[Fecha de Documento]]+15</f>
        <v>45357</v>
      </c>
    </row>
    <row r="199" spans="1:12" s="18" customFormat="1" ht="110.25" x14ac:dyDescent="0.25">
      <c r="A199" s="14" t="s">
        <v>252</v>
      </c>
      <c r="B199" s="14" t="s">
        <v>76</v>
      </c>
      <c r="C199" s="15" t="s">
        <v>338</v>
      </c>
      <c r="D199" s="14" t="s">
        <v>491</v>
      </c>
      <c r="E199" s="15" t="s">
        <v>550</v>
      </c>
      <c r="F199" s="16" t="s">
        <v>715</v>
      </c>
      <c r="G199" s="14" t="s">
        <v>887</v>
      </c>
      <c r="H199" s="19">
        <v>100000.01</v>
      </c>
      <c r="I199" s="19">
        <v>100000.01</v>
      </c>
      <c r="J199" s="17">
        <f>+Tabla2[[#This Row],[Monto Facturado DOP]]-Tabla2[[#This Row],[Monto Pagado DOP]]</f>
        <v>0</v>
      </c>
      <c r="K199" s="17" t="s">
        <v>100</v>
      </c>
      <c r="L199" s="15">
        <f>+Tabla2[[#This Row],[Fecha de Documento]]+15</f>
        <v>45349</v>
      </c>
    </row>
    <row r="200" spans="1:12" s="18" customFormat="1" ht="126" x14ac:dyDescent="0.25">
      <c r="A200" s="14" t="s">
        <v>66</v>
      </c>
      <c r="B200" s="14" t="s">
        <v>76</v>
      </c>
      <c r="C200" s="15" t="s">
        <v>353</v>
      </c>
      <c r="D200" s="14" t="s">
        <v>492</v>
      </c>
      <c r="E200" s="15" t="s">
        <v>346</v>
      </c>
      <c r="F200" s="16" t="s">
        <v>716</v>
      </c>
      <c r="G200" s="14" t="s">
        <v>888</v>
      </c>
      <c r="H200" s="19">
        <v>132731.4</v>
      </c>
      <c r="I200" s="19">
        <v>132731.4</v>
      </c>
      <c r="J200" s="17">
        <f>+Tabla2[[#This Row],[Monto Facturado DOP]]-Tabla2[[#This Row],[Monto Pagado DOP]]</f>
        <v>0</v>
      </c>
      <c r="K200" s="17" t="s">
        <v>100</v>
      </c>
      <c r="L200" s="15">
        <f>+Tabla2[[#This Row],[Fecha de Documento]]+15</f>
        <v>45366</v>
      </c>
    </row>
    <row r="201" spans="1:12" s="18" customFormat="1" ht="126" x14ac:dyDescent="0.25">
      <c r="A201" s="14" t="s">
        <v>253</v>
      </c>
      <c r="B201" s="14" t="s">
        <v>76</v>
      </c>
      <c r="C201" s="15" t="s">
        <v>337</v>
      </c>
      <c r="D201" s="14" t="s">
        <v>493</v>
      </c>
      <c r="E201" s="15" t="s">
        <v>556</v>
      </c>
      <c r="F201" s="16" t="s">
        <v>717</v>
      </c>
      <c r="G201" s="14" t="s">
        <v>889</v>
      </c>
      <c r="H201" s="19">
        <v>17700</v>
      </c>
      <c r="I201" s="19">
        <v>17700</v>
      </c>
      <c r="J201" s="17">
        <f>+Tabla2[[#This Row],[Monto Facturado DOP]]-Tabla2[[#This Row],[Monto Pagado DOP]]</f>
        <v>0</v>
      </c>
      <c r="K201" s="17" t="s">
        <v>100</v>
      </c>
      <c r="L201" s="15">
        <f>+Tabla2[[#This Row],[Fecha de Documento]]+15</f>
        <v>45343</v>
      </c>
    </row>
    <row r="202" spans="1:12" s="18" customFormat="1" ht="78.75" x14ac:dyDescent="0.25">
      <c r="A202" s="14" t="s">
        <v>254</v>
      </c>
      <c r="B202" s="14" t="s">
        <v>76</v>
      </c>
      <c r="C202" s="15" t="s">
        <v>351</v>
      </c>
      <c r="D202" s="14" t="s">
        <v>336</v>
      </c>
      <c r="E202" s="15" t="s">
        <v>575</v>
      </c>
      <c r="F202" s="16" t="s">
        <v>718</v>
      </c>
      <c r="G202" s="14" t="s">
        <v>890</v>
      </c>
      <c r="H202" s="19">
        <v>104999.94</v>
      </c>
      <c r="I202" s="19">
        <v>104999.94</v>
      </c>
      <c r="J202" s="17">
        <f>+Tabla2[[#This Row],[Monto Facturado DOP]]-Tabla2[[#This Row],[Monto Pagado DOP]]</f>
        <v>0</v>
      </c>
      <c r="K202" s="17" t="s">
        <v>100</v>
      </c>
      <c r="L202" s="15">
        <f>+Tabla2[[#This Row],[Fecha de Documento]]+15</f>
        <v>45338</v>
      </c>
    </row>
    <row r="203" spans="1:12" s="18" customFormat="1" ht="110.25" x14ac:dyDescent="0.25">
      <c r="A203" s="14" t="s">
        <v>255</v>
      </c>
      <c r="B203" s="14" t="s">
        <v>76</v>
      </c>
      <c r="C203" s="15" t="s">
        <v>349</v>
      </c>
      <c r="D203" s="14" t="s">
        <v>494</v>
      </c>
      <c r="E203" s="15" t="s">
        <v>615</v>
      </c>
      <c r="F203" s="16" t="s">
        <v>719</v>
      </c>
      <c r="G203" s="14" t="s">
        <v>891</v>
      </c>
      <c r="H203" s="19">
        <v>21450</v>
      </c>
      <c r="I203" s="19">
        <v>21450</v>
      </c>
      <c r="J203" s="17">
        <f>+Tabla2[[#This Row],[Monto Facturado DOP]]-Tabla2[[#This Row],[Monto Pagado DOP]]</f>
        <v>0</v>
      </c>
      <c r="K203" s="17" t="s">
        <v>100</v>
      </c>
      <c r="L203" s="15">
        <f>+Tabla2[[#This Row],[Fecha de Documento]]+15</f>
        <v>45342</v>
      </c>
    </row>
    <row r="204" spans="1:12" s="18" customFormat="1" ht="110.25" x14ac:dyDescent="0.25">
      <c r="A204" s="14" t="s">
        <v>256</v>
      </c>
      <c r="B204" s="14" t="s">
        <v>76</v>
      </c>
      <c r="C204" s="15" t="s">
        <v>349</v>
      </c>
      <c r="D204" s="14" t="s">
        <v>494</v>
      </c>
      <c r="E204" s="15" t="s">
        <v>77</v>
      </c>
      <c r="F204" s="16" t="s">
        <v>719</v>
      </c>
      <c r="G204" s="14" t="s">
        <v>891</v>
      </c>
      <c r="H204" s="19">
        <v>35750</v>
      </c>
      <c r="I204" s="19">
        <v>35750</v>
      </c>
      <c r="J204" s="17">
        <f>+Tabla2[[#This Row],[Monto Facturado DOP]]-Tabla2[[#This Row],[Monto Pagado DOP]]</f>
        <v>0</v>
      </c>
      <c r="K204" s="17" t="s">
        <v>100</v>
      </c>
      <c r="L204" s="15">
        <f>+Tabla2[[#This Row],[Fecha de Documento]]+15</f>
        <v>45342</v>
      </c>
    </row>
    <row r="205" spans="1:12" s="18" customFormat="1" ht="110.25" x14ac:dyDescent="0.25">
      <c r="A205" s="14" t="s">
        <v>257</v>
      </c>
      <c r="B205" s="14" t="s">
        <v>76</v>
      </c>
      <c r="C205" s="15" t="s">
        <v>349</v>
      </c>
      <c r="D205" s="14" t="s">
        <v>494</v>
      </c>
      <c r="E205" s="15" t="s">
        <v>80</v>
      </c>
      <c r="F205" s="16" t="s">
        <v>719</v>
      </c>
      <c r="G205" s="14" t="s">
        <v>891</v>
      </c>
      <c r="H205" s="19">
        <v>35750</v>
      </c>
      <c r="I205" s="19">
        <v>35750</v>
      </c>
      <c r="J205" s="17">
        <f>+Tabla2[[#This Row],[Monto Facturado DOP]]-Tabla2[[#This Row],[Monto Pagado DOP]]</f>
        <v>0</v>
      </c>
      <c r="K205" s="17" t="s">
        <v>100</v>
      </c>
      <c r="L205" s="15">
        <f>+Tabla2[[#This Row],[Fecha de Documento]]+15</f>
        <v>45342</v>
      </c>
    </row>
    <row r="206" spans="1:12" s="18" customFormat="1" ht="94.5" x14ac:dyDescent="0.25">
      <c r="A206" s="14" t="s">
        <v>258</v>
      </c>
      <c r="B206" s="14" t="s">
        <v>76</v>
      </c>
      <c r="C206" s="15" t="s">
        <v>352</v>
      </c>
      <c r="D206" s="14" t="s">
        <v>495</v>
      </c>
      <c r="E206" s="15" t="s">
        <v>564</v>
      </c>
      <c r="F206" s="16" t="s">
        <v>719</v>
      </c>
      <c r="G206" s="14" t="s">
        <v>892</v>
      </c>
      <c r="H206" s="19">
        <v>28860</v>
      </c>
      <c r="I206" s="19">
        <v>28860</v>
      </c>
      <c r="J206" s="17">
        <f>+Tabla2[[#This Row],[Monto Facturado DOP]]-Tabla2[[#This Row],[Monto Pagado DOP]]</f>
        <v>0</v>
      </c>
      <c r="K206" s="17" t="s">
        <v>100</v>
      </c>
      <c r="L206" s="15">
        <f>+Tabla2[[#This Row],[Fecha de Documento]]+15</f>
        <v>45339</v>
      </c>
    </row>
    <row r="207" spans="1:12" s="18" customFormat="1" ht="94.5" x14ac:dyDescent="0.25">
      <c r="A207" s="14" t="s">
        <v>259</v>
      </c>
      <c r="B207" s="14" t="s">
        <v>76</v>
      </c>
      <c r="C207" s="15" t="s">
        <v>340</v>
      </c>
      <c r="D207" s="14" t="s">
        <v>496</v>
      </c>
      <c r="E207" s="15" t="s">
        <v>555</v>
      </c>
      <c r="F207" s="16" t="s">
        <v>719</v>
      </c>
      <c r="G207" s="14" t="s">
        <v>893</v>
      </c>
      <c r="H207" s="19">
        <v>70727.399999999994</v>
      </c>
      <c r="I207" s="19">
        <v>70727.399999999994</v>
      </c>
      <c r="J207" s="17">
        <f>+Tabla2[[#This Row],[Monto Facturado DOP]]-Tabla2[[#This Row],[Monto Pagado DOP]]</f>
        <v>0</v>
      </c>
      <c r="K207" s="17" t="s">
        <v>100</v>
      </c>
      <c r="L207" s="15">
        <f>+Tabla2[[#This Row],[Fecha de Documento]]+15</f>
        <v>45363</v>
      </c>
    </row>
    <row r="208" spans="1:12" s="18" customFormat="1" ht="110.25" x14ac:dyDescent="0.25">
      <c r="A208" s="14" t="s">
        <v>260</v>
      </c>
      <c r="B208" s="14" t="s">
        <v>76</v>
      </c>
      <c r="C208" s="15" t="s">
        <v>347</v>
      </c>
      <c r="D208" s="14" t="s">
        <v>497</v>
      </c>
      <c r="E208" s="15" t="s">
        <v>564</v>
      </c>
      <c r="F208" s="16" t="s">
        <v>719</v>
      </c>
      <c r="G208" s="14" t="s">
        <v>894</v>
      </c>
      <c r="H208" s="19">
        <v>6005</v>
      </c>
      <c r="I208" s="19">
        <v>6005</v>
      </c>
      <c r="J208" s="17">
        <f>+Tabla2[[#This Row],[Monto Facturado DOP]]-Tabla2[[#This Row],[Monto Pagado DOP]]</f>
        <v>0</v>
      </c>
      <c r="K208" s="17" t="s">
        <v>100</v>
      </c>
      <c r="L208" s="15">
        <f>+Tabla2[[#This Row],[Fecha de Documento]]+15</f>
        <v>45358</v>
      </c>
    </row>
    <row r="209" spans="1:12" s="18" customFormat="1" ht="110.25" x14ac:dyDescent="0.25">
      <c r="A209" s="14" t="s">
        <v>261</v>
      </c>
      <c r="B209" s="14" t="s">
        <v>76</v>
      </c>
      <c r="C209" s="15" t="s">
        <v>345</v>
      </c>
      <c r="D209" s="14" t="s">
        <v>498</v>
      </c>
      <c r="E209" s="15" t="s">
        <v>91</v>
      </c>
      <c r="F209" s="16" t="s">
        <v>719</v>
      </c>
      <c r="G209" s="14" t="s">
        <v>895</v>
      </c>
      <c r="H209" s="19">
        <v>12714</v>
      </c>
      <c r="I209" s="19">
        <v>12714</v>
      </c>
      <c r="J209" s="17">
        <f>+Tabla2[[#This Row],[Monto Facturado DOP]]-Tabla2[[#This Row],[Monto Pagado DOP]]</f>
        <v>0</v>
      </c>
      <c r="K209" s="17" t="s">
        <v>100</v>
      </c>
      <c r="L209" s="15">
        <f>+Tabla2[[#This Row],[Fecha de Documento]]+15</f>
        <v>45359</v>
      </c>
    </row>
    <row r="210" spans="1:12" s="18" customFormat="1" ht="126" x14ac:dyDescent="0.25">
      <c r="A210" s="14" t="s">
        <v>262</v>
      </c>
      <c r="B210" s="14" t="s">
        <v>76</v>
      </c>
      <c r="C210" s="15" t="s">
        <v>343</v>
      </c>
      <c r="D210" s="14" t="s">
        <v>499</v>
      </c>
      <c r="E210" s="15" t="s">
        <v>616</v>
      </c>
      <c r="F210" s="16" t="s">
        <v>719</v>
      </c>
      <c r="G210" s="14" t="s">
        <v>896</v>
      </c>
      <c r="H210" s="19">
        <v>88505.43</v>
      </c>
      <c r="I210" s="19">
        <v>88505.43</v>
      </c>
      <c r="J210" s="17">
        <f>+Tabla2[[#This Row],[Monto Facturado DOP]]-Tabla2[[#This Row],[Monto Pagado DOP]]</f>
        <v>0</v>
      </c>
      <c r="K210" s="17" t="s">
        <v>100</v>
      </c>
      <c r="L210" s="15">
        <f>+Tabla2[[#This Row],[Fecha de Documento]]+15</f>
        <v>45357</v>
      </c>
    </row>
    <row r="211" spans="1:12" s="18" customFormat="1" ht="126" x14ac:dyDescent="0.25">
      <c r="A211" s="14" t="s">
        <v>263</v>
      </c>
      <c r="B211" s="14" t="s">
        <v>76</v>
      </c>
      <c r="C211" s="15" t="s">
        <v>343</v>
      </c>
      <c r="D211" s="14" t="s">
        <v>499</v>
      </c>
      <c r="E211" s="15" t="s">
        <v>555</v>
      </c>
      <c r="F211" s="16" t="s">
        <v>719</v>
      </c>
      <c r="G211" s="14" t="s">
        <v>896</v>
      </c>
      <c r="H211" s="19">
        <v>81036.95</v>
      </c>
      <c r="I211" s="19">
        <v>81036.95</v>
      </c>
      <c r="J211" s="17">
        <f>+Tabla2[[#This Row],[Monto Facturado DOP]]-Tabla2[[#This Row],[Monto Pagado DOP]]</f>
        <v>0</v>
      </c>
      <c r="K211" s="17" t="s">
        <v>100</v>
      </c>
      <c r="L211" s="15">
        <f>+Tabla2[[#This Row],[Fecha de Documento]]+15</f>
        <v>45357</v>
      </c>
    </row>
    <row r="212" spans="1:12" s="18" customFormat="1" ht="126" x14ac:dyDescent="0.25">
      <c r="A212" s="14" t="s">
        <v>264</v>
      </c>
      <c r="B212" s="14" t="s">
        <v>76</v>
      </c>
      <c r="C212" s="15" t="s">
        <v>343</v>
      </c>
      <c r="D212" s="14" t="s">
        <v>499</v>
      </c>
      <c r="E212" s="15" t="s">
        <v>91</v>
      </c>
      <c r="F212" s="16" t="s">
        <v>719</v>
      </c>
      <c r="G212" s="14" t="s">
        <v>896</v>
      </c>
      <c r="H212" s="19">
        <v>22792.400000000001</v>
      </c>
      <c r="I212" s="19">
        <v>22792.400000000001</v>
      </c>
      <c r="J212" s="17">
        <f>+Tabla2[[#This Row],[Monto Facturado DOP]]-Tabla2[[#This Row],[Monto Pagado DOP]]</f>
        <v>0</v>
      </c>
      <c r="K212" s="17" t="s">
        <v>100</v>
      </c>
      <c r="L212" s="15">
        <f>+Tabla2[[#This Row],[Fecha de Documento]]+15</f>
        <v>45357</v>
      </c>
    </row>
    <row r="213" spans="1:12" s="18" customFormat="1" ht="141.75" x14ac:dyDescent="0.25">
      <c r="A213" s="14" t="s">
        <v>265</v>
      </c>
      <c r="B213" s="14" t="s">
        <v>76</v>
      </c>
      <c r="C213" s="15" t="s">
        <v>348</v>
      </c>
      <c r="D213" s="14" t="s">
        <v>500</v>
      </c>
      <c r="E213" s="15" t="s">
        <v>616</v>
      </c>
      <c r="F213" s="16" t="s">
        <v>719</v>
      </c>
      <c r="G213" s="14" t="s">
        <v>897</v>
      </c>
      <c r="H213" s="19">
        <v>22088.89</v>
      </c>
      <c r="I213" s="19">
        <v>22088.89</v>
      </c>
      <c r="J213" s="17">
        <f>+Tabla2[[#This Row],[Monto Facturado DOP]]-Tabla2[[#This Row],[Monto Pagado DOP]]</f>
        <v>0</v>
      </c>
      <c r="K213" s="17" t="s">
        <v>100</v>
      </c>
      <c r="L213" s="15">
        <f>+Tabla2[[#This Row],[Fecha de Documento]]+15</f>
        <v>45352</v>
      </c>
    </row>
    <row r="214" spans="1:12" s="18" customFormat="1" ht="141.75" x14ac:dyDescent="0.25">
      <c r="A214" s="14" t="s">
        <v>266</v>
      </c>
      <c r="B214" s="14" t="s">
        <v>76</v>
      </c>
      <c r="C214" s="15" t="s">
        <v>348</v>
      </c>
      <c r="D214" s="14" t="s">
        <v>500</v>
      </c>
      <c r="E214" s="15" t="s">
        <v>555</v>
      </c>
      <c r="F214" s="16" t="s">
        <v>719</v>
      </c>
      <c r="G214" s="14" t="s">
        <v>897</v>
      </c>
      <c r="H214" s="19">
        <v>672.8</v>
      </c>
      <c r="I214" s="19">
        <v>672.8</v>
      </c>
      <c r="J214" s="17">
        <f>+Tabla2[[#This Row],[Monto Facturado DOP]]-Tabla2[[#This Row],[Monto Pagado DOP]]</f>
        <v>0</v>
      </c>
      <c r="K214" s="17" t="s">
        <v>100</v>
      </c>
      <c r="L214" s="15">
        <f>+Tabla2[[#This Row],[Fecha de Documento]]+15</f>
        <v>45352</v>
      </c>
    </row>
    <row r="215" spans="1:12" s="18" customFormat="1" ht="94.5" x14ac:dyDescent="0.25">
      <c r="A215" s="14" t="s">
        <v>267</v>
      </c>
      <c r="B215" s="14" t="s">
        <v>76</v>
      </c>
      <c r="C215" s="15" t="s">
        <v>342</v>
      </c>
      <c r="D215" s="14" t="s">
        <v>501</v>
      </c>
      <c r="E215" s="15" t="s">
        <v>555</v>
      </c>
      <c r="F215" s="16" t="s">
        <v>719</v>
      </c>
      <c r="G215" s="14" t="s">
        <v>898</v>
      </c>
      <c r="H215" s="19">
        <v>110448</v>
      </c>
      <c r="I215" s="19">
        <v>110448</v>
      </c>
      <c r="J215" s="17">
        <f>+Tabla2[[#This Row],[Monto Facturado DOP]]-Tabla2[[#This Row],[Monto Pagado DOP]]</f>
        <v>0</v>
      </c>
      <c r="K215" s="17" t="s">
        <v>100</v>
      </c>
      <c r="L215" s="15">
        <f>+Tabla2[[#This Row],[Fecha de Documento]]+15</f>
        <v>45350</v>
      </c>
    </row>
    <row r="216" spans="1:12" s="18" customFormat="1" ht="94.5" x14ac:dyDescent="0.25">
      <c r="A216" s="14" t="s">
        <v>67</v>
      </c>
      <c r="B216" s="14" t="s">
        <v>76</v>
      </c>
      <c r="C216" s="15" t="s">
        <v>342</v>
      </c>
      <c r="D216" s="14" t="s">
        <v>501</v>
      </c>
      <c r="E216" s="15" t="s">
        <v>91</v>
      </c>
      <c r="F216" s="16" t="s">
        <v>719</v>
      </c>
      <c r="G216" s="14" t="s">
        <v>898</v>
      </c>
      <c r="H216" s="19">
        <v>45007.56</v>
      </c>
      <c r="I216" s="19">
        <v>45007.56</v>
      </c>
      <c r="J216" s="17">
        <f>+Tabla2[[#This Row],[Monto Facturado DOP]]-Tabla2[[#This Row],[Monto Pagado DOP]]</f>
        <v>0</v>
      </c>
      <c r="K216" s="17" t="s">
        <v>100</v>
      </c>
      <c r="L216" s="15">
        <f>+Tabla2[[#This Row],[Fecha de Documento]]+15</f>
        <v>45350</v>
      </c>
    </row>
    <row r="217" spans="1:12" s="18" customFormat="1" ht="110.25" x14ac:dyDescent="0.25">
      <c r="A217" s="14" t="s">
        <v>268</v>
      </c>
      <c r="B217" s="14" t="s">
        <v>76</v>
      </c>
      <c r="C217" s="15" t="s">
        <v>348</v>
      </c>
      <c r="D217" s="14" t="s">
        <v>502</v>
      </c>
      <c r="E217" s="15" t="s">
        <v>616</v>
      </c>
      <c r="F217" s="16" t="s">
        <v>719</v>
      </c>
      <c r="G217" s="14" t="s">
        <v>899</v>
      </c>
      <c r="H217" s="19">
        <v>50693.7</v>
      </c>
      <c r="I217" s="19">
        <v>50693.7</v>
      </c>
      <c r="J217" s="17">
        <f>+Tabla2[[#This Row],[Monto Facturado DOP]]-Tabla2[[#This Row],[Monto Pagado DOP]]</f>
        <v>0</v>
      </c>
      <c r="K217" s="17" t="s">
        <v>100</v>
      </c>
      <c r="L217" s="15">
        <f>+Tabla2[[#This Row],[Fecha de Documento]]+15</f>
        <v>45352</v>
      </c>
    </row>
    <row r="218" spans="1:12" s="18" customFormat="1" ht="110.25" x14ac:dyDescent="0.25">
      <c r="A218" s="14" t="s">
        <v>269</v>
      </c>
      <c r="B218" s="14" t="s">
        <v>76</v>
      </c>
      <c r="C218" s="15" t="s">
        <v>348</v>
      </c>
      <c r="D218" s="14" t="s">
        <v>502</v>
      </c>
      <c r="E218" s="15" t="s">
        <v>555</v>
      </c>
      <c r="F218" s="16" t="s">
        <v>719</v>
      </c>
      <c r="G218" s="14" t="s">
        <v>899</v>
      </c>
      <c r="H218" s="19">
        <v>46637.3</v>
      </c>
      <c r="I218" s="19">
        <v>46637.3</v>
      </c>
      <c r="J218" s="17">
        <f>+Tabla2[[#This Row],[Monto Facturado DOP]]-Tabla2[[#This Row],[Monto Pagado DOP]]</f>
        <v>0</v>
      </c>
      <c r="K218" s="17" t="s">
        <v>100</v>
      </c>
      <c r="L218" s="15">
        <f>+Tabla2[[#This Row],[Fecha de Documento]]+15</f>
        <v>45352</v>
      </c>
    </row>
    <row r="219" spans="1:12" s="18" customFormat="1" ht="110.25" x14ac:dyDescent="0.25">
      <c r="A219" s="14" t="s">
        <v>270</v>
      </c>
      <c r="B219" s="14" t="s">
        <v>76</v>
      </c>
      <c r="C219" s="15" t="s">
        <v>348</v>
      </c>
      <c r="D219" s="14" t="s">
        <v>502</v>
      </c>
      <c r="E219" s="15" t="s">
        <v>91</v>
      </c>
      <c r="F219" s="16" t="s">
        <v>719</v>
      </c>
      <c r="G219" s="14" t="s">
        <v>899</v>
      </c>
      <c r="H219" s="19">
        <v>5797.5</v>
      </c>
      <c r="I219" s="19">
        <v>5797.5</v>
      </c>
      <c r="J219" s="17">
        <f>+Tabla2[[#This Row],[Monto Facturado DOP]]-Tabla2[[#This Row],[Monto Pagado DOP]]</f>
        <v>0</v>
      </c>
      <c r="K219" s="17" t="s">
        <v>100</v>
      </c>
      <c r="L219" s="15">
        <f>+Tabla2[[#This Row],[Fecha de Documento]]+15</f>
        <v>45352</v>
      </c>
    </row>
    <row r="220" spans="1:12" s="18" customFormat="1" ht="94.5" x14ac:dyDescent="0.25">
      <c r="A220" s="14" t="s">
        <v>271</v>
      </c>
      <c r="B220" s="14" t="s">
        <v>76</v>
      </c>
      <c r="C220" s="15" t="s">
        <v>348</v>
      </c>
      <c r="D220" s="14" t="s">
        <v>503</v>
      </c>
      <c r="E220" s="15" t="s">
        <v>617</v>
      </c>
      <c r="F220" s="16" t="s">
        <v>719</v>
      </c>
      <c r="G220" s="14" t="s">
        <v>900</v>
      </c>
      <c r="H220" s="19">
        <v>35603.300000000003</v>
      </c>
      <c r="I220" s="19">
        <v>35603.300000000003</v>
      </c>
      <c r="J220" s="17">
        <f>+Tabla2[[#This Row],[Monto Facturado DOP]]-Tabla2[[#This Row],[Monto Pagado DOP]]</f>
        <v>0</v>
      </c>
      <c r="K220" s="17" t="s">
        <v>100</v>
      </c>
      <c r="L220" s="15">
        <f>+Tabla2[[#This Row],[Fecha de Documento]]+15</f>
        <v>45352</v>
      </c>
    </row>
    <row r="221" spans="1:12" s="18" customFormat="1" ht="94.5" x14ac:dyDescent="0.25">
      <c r="A221" s="14" t="s">
        <v>272</v>
      </c>
      <c r="B221" s="14" t="s">
        <v>76</v>
      </c>
      <c r="C221" s="15" t="s">
        <v>348</v>
      </c>
      <c r="D221" s="14" t="s">
        <v>503</v>
      </c>
      <c r="E221" s="15" t="s">
        <v>618</v>
      </c>
      <c r="F221" s="16" t="s">
        <v>719</v>
      </c>
      <c r="G221" s="14" t="s">
        <v>900</v>
      </c>
      <c r="H221" s="19">
        <v>54287.55</v>
      </c>
      <c r="I221" s="19">
        <v>54287.55</v>
      </c>
      <c r="J221" s="17">
        <f>+Tabla2[[#This Row],[Monto Facturado DOP]]-Tabla2[[#This Row],[Monto Pagado DOP]]</f>
        <v>0</v>
      </c>
      <c r="K221" s="17" t="s">
        <v>100</v>
      </c>
      <c r="L221" s="15">
        <f>+Tabla2[[#This Row],[Fecha de Documento]]+15</f>
        <v>45352</v>
      </c>
    </row>
    <row r="222" spans="1:12" s="18" customFormat="1" ht="94.5" x14ac:dyDescent="0.25">
      <c r="A222" s="14" t="s">
        <v>273</v>
      </c>
      <c r="B222" s="14" t="s">
        <v>76</v>
      </c>
      <c r="C222" s="15" t="s">
        <v>348</v>
      </c>
      <c r="D222" s="14" t="s">
        <v>503</v>
      </c>
      <c r="E222" s="15" t="s">
        <v>564</v>
      </c>
      <c r="F222" s="16" t="s">
        <v>719</v>
      </c>
      <c r="G222" s="14" t="s">
        <v>900</v>
      </c>
      <c r="H222" s="19">
        <v>222260.98</v>
      </c>
      <c r="I222" s="19">
        <v>222260.98</v>
      </c>
      <c r="J222" s="17">
        <f>+Tabla2[[#This Row],[Monto Facturado DOP]]-Tabla2[[#This Row],[Monto Pagado DOP]]</f>
        <v>0</v>
      </c>
      <c r="K222" s="17" t="s">
        <v>100</v>
      </c>
      <c r="L222" s="15">
        <f>+Tabla2[[#This Row],[Fecha de Documento]]+15</f>
        <v>45352</v>
      </c>
    </row>
    <row r="223" spans="1:12" s="18" customFormat="1" ht="94.5" x14ac:dyDescent="0.25">
      <c r="A223" s="14" t="s">
        <v>68</v>
      </c>
      <c r="B223" s="14" t="s">
        <v>76</v>
      </c>
      <c r="C223" s="15" t="s">
        <v>341</v>
      </c>
      <c r="D223" s="14" t="s">
        <v>504</v>
      </c>
      <c r="E223" s="15" t="s">
        <v>619</v>
      </c>
      <c r="F223" s="16" t="s">
        <v>719</v>
      </c>
      <c r="G223" s="14" t="s">
        <v>901</v>
      </c>
      <c r="H223" s="19">
        <v>90712.5</v>
      </c>
      <c r="I223" s="19">
        <v>90712.5</v>
      </c>
      <c r="J223" s="17">
        <f>+Tabla2[[#This Row],[Monto Facturado DOP]]-Tabla2[[#This Row],[Monto Pagado DOP]]</f>
        <v>0</v>
      </c>
      <c r="K223" s="17" t="s">
        <v>100</v>
      </c>
      <c r="L223" s="15">
        <f>+Tabla2[[#This Row],[Fecha de Documento]]+15</f>
        <v>45346</v>
      </c>
    </row>
    <row r="224" spans="1:12" s="18" customFormat="1" ht="110.25" x14ac:dyDescent="0.25">
      <c r="A224" s="14" t="s">
        <v>274</v>
      </c>
      <c r="B224" s="14" t="s">
        <v>76</v>
      </c>
      <c r="C224" s="15" t="s">
        <v>339</v>
      </c>
      <c r="D224" s="14" t="s">
        <v>505</v>
      </c>
      <c r="E224" s="15" t="s">
        <v>348</v>
      </c>
      <c r="F224" s="16" t="s">
        <v>719</v>
      </c>
      <c r="G224" s="14" t="s">
        <v>902</v>
      </c>
      <c r="H224" s="19">
        <v>516470</v>
      </c>
      <c r="I224" s="19">
        <v>516470</v>
      </c>
      <c r="J224" s="17">
        <f>+Tabla2[[#This Row],[Monto Facturado DOP]]-Tabla2[[#This Row],[Monto Pagado DOP]]</f>
        <v>0</v>
      </c>
      <c r="K224" s="17" t="s">
        <v>100</v>
      </c>
      <c r="L224" s="15">
        <f>+Tabla2[[#This Row],[Fecha de Documento]]+15</f>
        <v>45365</v>
      </c>
    </row>
    <row r="225" spans="1:12" s="18" customFormat="1" ht="126" x14ac:dyDescent="0.25">
      <c r="A225" s="14" t="s">
        <v>275</v>
      </c>
      <c r="B225" s="14" t="s">
        <v>76</v>
      </c>
      <c r="C225" s="15" t="s">
        <v>342</v>
      </c>
      <c r="D225" s="14" t="s">
        <v>506</v>
      </c>
      <c r="E225" s="15" t="s">
        <v>555</v>
      </c>
      <c r="F225" s="16" t="s">
        <v>720</v>
      </c>
      <c r="G225" s="14" t="s">
        <v>903</v>
      </c>
      <c r="H225" s="19">
        <v>7799.32</v>
      </c>
      <c r="I225" s="19">
        <v>7799.32</v>
      </c>
      <c r="J225" s="17">
        <f>+Tabla2[[#This Row],[Monto Facturado DOP]]-Tabla2[[#This Row],[Monto Pagado DOP]]</f>
        <v>0</v>
      </c>
      <c r="K225" s="17" t="s">
        <v>100</v>
      </c>
      <c r="L225" s="15">
        <f>+Tabla2[[#This Row],[Fecha de Documento]]+15</f>
        <v>45350</v>
      </c>
    </row>
    <row r="226" spans="1:12" s="18" customFormat="1" ht="110.25" x14ac:dyDescent="0.25">
      <c r="A226" s="14" t="s">
        <v>276</v>
      </c>
      <c r="B226" s="14" t="s">
        <v>76</v>
      </c>
      <c r="C226" s="15" t="s">
        <v>345</v>
      </c>
      <c r="D226" s="14" t="s">
        <v>507</v>
      </c>
      <c r="E226" s="15" t="s">
        <v>82</v>
      </c>
      <c r="F226" s="16" t="s">
        <v>721</v>
      </c>
      <c r="G226" s="14" t="s">
        <v>904</v>
      </c>
      <c r="H226" s="19">
        <v>9333.4</v>
      </c>
      <c r="I226" s="19">
        <v>9333.4</v>
      </c>
      <c r="J226" s="17">
        <f>+Tabla2[[#This Row],[Monto Facturado DOP]]-Tabla2[[#This Row],[Monto Pagado DOP]]</f>
        <v>0</v>
      </c>
      <c r="K226" s="17" t="s">
        <v>100</v>
      </c>
      <c r="L226" s="15">
        <f>+Tabla2[[#This Row],[Fecha de Documento]]+15</f>
        <v>45359</v>
      </c>
    </row>
    <row r="227" spans="1:12" s="18" customFormat="1" ht="110.25" x14ac:dyDescent="0.25">
      <c r="A227" s="14" t="s">
        <v>69</v>
      </c>
      <c r="B227" s="14" t="s">
        <v>76</v>
      </c>
      <c r="C227" s="15" t="s">
        <v>345</v>
      </c>
      <c r="D227" s="14" t="s">
        <v>507</v>
      </c>
      <c r="E227" s="15" t="s">
        <v>95</v>
      </c>
      <c r="F227" s="16" t="s">
        <v>721</v>
      </c>
      <c r="G227" s="14" t="s">
        <v>904</v>
      </c>
      <c r="H227" s="19">
        <v>9333.4</v>
      </c>
      <c r="I227" s="19">
        <v>9333.4</v>
      </c>
      <c r="J227" s="17">
        <f>+Tabla2[[#This Row],[Monto Facturado DOP]]-Tabla2[[#This Row],[Monto Pagado DOP]]</f>
        <v>0</v>
      </c>
      <c r="K227" s="17" t="s">
        <v>100</v>
      </c>
      <c r="L227" s="15">
        <f>+Tabla2[[#This Row],[Fecha de Documento]]+15</f>
        <v>45359</v>
      </c>
    </row>
    <row r="228" spans="1:12" s="18" customFormat="1" ht="110.25" x14ac:dyDescent="0.25">
      <c r="A228" s="14" t="s">
        <v>277</v>
      </c>
      <c r="B228" s="14" t="s">
        <v>76</v>
      </c>
      <c r="C228" s="15" t="s">
        <v>345</v>
      </c>
      <c r="D228" s="14" t="s">
        <v>507</v>
      </c>
      <c r="E228" s="15" t="s">
        <v>620</v>
      </c>
      <c r="F228" s="16" t="s">
        <v>721</v>
      </c>
      <c r="G228" s="14" t="s">
        <v>904</v>
      </c>
      <c r="H228" s="19">
        <v>9333.4</v>
      </c>
      <c r="I228" s="19">
        <v>9333.4</v>
      </c>
      <c r="J228" s="17">
        <f>+Tabla2[[#This Row],[Monto Facturado DOP]]-Tabla2[[#This Row],[Monto Pagado DOP]]</f>
        <v>0</v>
      </c>
      <c r="K228" s="17" t="s">
        <v>100</v>
      </c>
      <c r="L228" s="15">
        <f>+Tabla2[[#This Row],[Fecha de Documento]]+15</f>
        <v>45359</v>
      </c>
    </row>
    <row r="229" spans="1:12" s="18" customFormat="1" ht="110.25" x14ac:dyDescent="0.25">
      <c r="A229" s="14" t="s">
        <v>70</v>
      </c>
      <c r="B229" s="14" t="s">
        <v>76</v>
      </c>
      <c r="C229" s="15" t="s">
        <v>354</v>
      </c>
      <c r="D229" s="14" t="s">
        <v>508</v>
      </c>
      <c r="E229" s="15" t="s">
        <v>584</v>
      </c>
      <c r="F229" s="16" t="s">
        <v>722</v>
      </c>
      <c r="G229" s="14" t="s">
        <v>905</v>
      </c>
      <c r="H229" s="19">
        <v>434420</v>
      </c>
      <c r="I229" s="19">
        <v>434420</v>
      </c>
      <c r="J229" s="17">
        <f>+Tabla2[[#This Row],[Monto Facturado DOP]]-Tabla2[[#This Row],[Monto Pagado DOP]]</f>
        <v>0</v>
      </c>
      <c r="K229" s="17" t="s">
        <v>100</v>
      </c>
      <c r="L229" s="15">
        <f>+Tabla2[[#This Row],[Fecha de Documento]]+15</f>
        <v>45351</v>
      </c>
    </row>
    <row r="230" spans="1:12" s="18" customFormat="1" ht="126" x14ac:dyDescent="0.25">
      <c r="A230" s="14" t="s">
        <v>278</v>
      </c>
      <c r="B230" s="14" t="s">
        <v>76</v>
      </c>
      <c r="C230" s="15" t="s">
        <v>340</v>
      </c>
      <c r="D230" s="14" t="s">
        <v>509</v>
      </c>
      <c r="E230" s="15" t="s">
        <v>621</v>
      </c>
      <c r="F230" s="16" t="s">
        <v>723</v>
      </c>
      <c r="G230" s="14" t="s">
        <v>906</v>
      </c>
      <c r="H230" s="19">
        <v>220740</v>
      </c>
      <c r="I230" s="19">
        <v>220740</v>
      </c>
      <c r="J230" s="17">
        <f>+Tabla2[[#This Row],[Monto Facturado DOP]]-Tabla2[[#This Row],[Monto Pagado DOP]]</f>
        <v>0</v>
      </c>
      <c r="K230" s="17" t="s">
        <v>100</v>
      </c>
      <c r="L230" s="15">
        <f>+Tabla2[[#This Row],[Fecha de Documento]]+15</f>
        <v>45363</v>
      </c>
    </row>
    <row r="231" spans="1:12" s="18" customFormat="1" ht="94.5" x14ac:dyDescent="0.25">
      <c r="A231" s="14" t="s">
        <v>71</v>
      </c>
      <c r="B231" s="14" t="s">
        <v>76</v>
      </c>
      <c r="C231" s="15" t="s">
        <v>345</v>
      </c>
      <c r="D231" s="14" t="s">
        <v>510</v>
      </c>
      <c r="E231" s="15" t="s">
        <v>85</v>
      </c>
      <c r="F231" s="16" t="s">
        <v>723</v>
      </c>
      <c r="G231" s="14" t="s">
        <v>907</v>
      </c>
      <c r="H231" s="19">
        <v>127695</v>
      </c>
      <c r="I231" s="19">
        <v>127695</v>
      </c>
      <c r="J231" s="17">
        <f>+Tabla2[[#This Row],[Monto Facturado DOP]]-Tabla2[[#This Row],[Monto Pagado DOP]]</f>
        <v>0</v>
      </c>
      <c r="K231" s="17" t="s">
        <v>100</v>
      </c>
      <c r="L231" s="15">
        <f>+Tabla2[[#This Row],[Fecha de Documento]]+15</f>
        <v>45359</v>
      </c>
    </row>
    <row r="232" spans="1:12" s="18" customFormat="1" ht="94.5" x14ac:dyDescent="0.25">
      <c r="A232" s="14" t="s">
        <v>279</v>
      </c>
      <c r="B232" s="14" t="s">
        <v>76</v>
      </c>
      <c r="C232" s="15" t="s">
        <v>345</v>
      </c>
      <c r="D232" s="14" t="s">
        <v>510</v>
      </c>
      <c r="E232" s="15" t="s">
        <v>556</v>
      </c>
      <c r="F232" s="16" t="s">
        <v>723</v>
      </c>
      <c r="G232" s="14" t="s">
        <v>907</v>
      </c>
      <c r="H232" s="19">
        <v>144300</v>
      </c>
      <c r="I232" s="19">
        <v>144300</v>
      </c>
      <c r="J232" s="17">
        <f>+Tabla2[[#This Row],[Monto Facturado DOP]]-Tabla2[[#This Row],[Monto Pagado DOP]]</f>
        <v>0</v>
      </c>
      <c r="K232" s="17" t="s">
        <v>100</v>
      </c>
      <c r="L232" s="15">
        <f>+Tabla2[[#This Row],[Fecha de Documento]]+15</f>
        <v>45359</v>
      </c>
    </row>
    <row r="233" spans="1:12" s="18" customFormat="1" ht="126" x14ac:dyDescent="0.25">
      <c r="A233" s="14" t="s">
        <v>72</v>
      </c>
      <c r="B233" s="14" t="s">
        <v>76</v>
      </c>
      <c r="C233" s="15" t="s">
        <v>345</v>
      </c>
      <c r="D233" s="14" t="s">
        <v>511</v>
      </c>
      <c r="E233" s="15" t="s">
        <v>622</v>
      </c>
      <c r="F233" s="16" t="s">
        <v>724</v>
      </c>
      <c r="G233" s="14" t="s">
        <v>908</v>
      </c>
      <c r="H233" s="19">
        <v>143260.65</v>
      </c>
      <c r="I233" s="19">
        <v>143260.65</v>
      </c>
      <c r="J233" s="17">
        <f>+Tabla2[[#This Row],[Monto Facturado DOP]]-Tabla2[[#This Row],[Monto Pagado DOP]]</f>
        <v>0</v>
      </c>
      <c r="K233" s="17" t="s">
        <v>100</v>
      </c>
      <c r="L233" s="15">
        <f>+Tabla2[[#This Row],[Fecha de Documento]]+15</f>
        <v>45359</v>
      </c>
    </row>
    <row r="234" spans="1:12" s="18" customFormat="1" ht="157.5" x14ac:dyDescent="0.25">
      <c r="A234" s="14" t="s">
        <v>280</v>
      </c>
      <c r="B234" s="14" t="s">
        <v>76</v>
      </c>
      <c r="C234" s="15" t="s">
        <v>349</v>
      </c>
      <c r="D234" s="14" t="s">
        <v>512</v>
      </c>
      <c r="E234" s="15" t="s">
        <v>623</v>
      </c>
      <c r="F234" s="16" t="s">
        <v>724</v>
      </c>
      <c r="G234" s="14" t="s">
        <v>909</v>
      </c>
      <c r="H234" s="19">
        <v>249044.62</v>
      </c>
      <c r="I234" s="19">
        <v>249044.62</v>
      </c>
      <c r="J234" s="17">
        <f>+Tabla2[[#This Row],[Monto Facturado DOP]]-Tabla2[[#This Row],[Monto Pagado DOP]]</f>
        <v>0</v>
      </c>
      <c r="K234" s="17" t="s">
        <v>100</v>
      </c>
      <c r="L234" s="15">
        <f>+Tabla2[[#This Row],[Fecha de Documento]]+15</f>
        <v>45342</v>
      </c>
    </row>
    <row r="235" spans="1:12" s="18" customFormat="1" ht="126" x14ac:dyDescent="0.25">
      <c r="A235" s="14" t="s">
        <v>281</v>
      </c>
      <c r="B235" s="14" t="s">
        <v>76</v>
      </c>
      <c r="C235" s="15" t="s">
        <v>353</v>
      </c>
      <c r="D235" s="14" t="s">
        <v>513</v>
      </c>
      <c r="E235" s="15" t="s">
        <v>585</v>
      </c>
      <c r="F235" s="16" t="s">
        <v>725</v>
      </c>
      <c r="G235" s="14" t="s">
        <v>910</v>
      </c>
      <c r="H235" s="19">
        <v>165564.5</v>
      </c>
      <c r="I235" s="19">
        <v>165564.5</v>
      </c>
      <c r="J235" s="17">
        <f>+Tabla2[[#This Row],[Monto Facturado DOP]]-Tabla2[[#This Row],[Monto Pagado DOP]]</f>
        <v>0</v>
      </c>
      <c r="K235" s="17" t="s">
        <v>100</v>
      </c>
      <c r="L235" s="15">
        <f>+Tabla2[[#This Row],[Fecha de Documento]]+15</f>
        <v>45366</v>
      </c>
    </row>
    <row r="236" spans="1:12" s="18" customFormat="1" ht="157.5" x14ac:dyDescent="0.25">
      <c r="A236" s="14" t="s">
        <v>282</v>
      </c>
      <c r="B236" s="14" t="s">
        <v>76</v>
      </c>
      <c r="C236" s="15" t="s">
        <v>346</v>
      </c>
      <c r="D236" s="14" t="s">
        <v>514</v>
      </c>
      <c r="E236" s="15" t="s">
        <v>563</v>
      </c>
      <c r="F236" s="16" t="s">
        <v>726</v>
      </c>
      <c r="G236" s="14" t="s">
        <v>911</v>
      </c>
      <c r="H236" s="19">
        <v>43999.98</v>
      </c>
      <c r="I236" s="19">
        <v>43999.98</v>
      </c>
      <c r="J236" s="17">
        <f>+Tabla2[[#This Row],[Monto Facturado DOP]]-Tabla2[[#This Row],[Monto Pagado DOP]]</f>
        <v>0</v>
      </c>
      <c r="K236" s="17" t="s">
        <v>100</v>
      </c>
      <c r="L236" s="15">
        <f>+Tabla2[[#This Row],[Fecha de Documento]]+15</f>
        <v>45356</v>
      </c>
    </row>
    <row r="237" spans="1:12" s="18" customFormat="1" ht="110.25" x14ac:dyDescent="0.25">
      <c r="A237" s="14" t="s">
        <v>283</v>
      </c>
      <c r="B237" s="14" t="s">
        <v>76</v>
      </c>
      <c r="C237" s="15" t="s">
        <v>340</v>
      </c>
      <c r="D237" s="14" t="s">
        <v>515</v>
      </c>
      <c r="E237" s="15" t="s">
        <v>563</v>
      </c>
      <c r="F237" s="16" t="s">
        <v>726</v>
      </c>
      <c r="G237" s="14" t="s">
        <v>912</v>
      </c>
      <c r="H237" s="19">
        <v>76694.100000000006</v>
      </c>
      <c r="I237" s="19">
        <v>76694.100000000006</v>
      </c>
      <c r="J237" s="17">
        <f>+Tabla2[[#This Row],[Monto Facturado DOP]]-Tabla2[[#This Row],[Monto Pagado DOP]]</f>
        <v>0</v>
      </c>
      <c r="K237" s="17" t="s">
        <v>100</v>
      </c>
      <c r="L237" s="15">
        <f>+Tabla2[[#This Row],[Fecha de Documento]]+15</f>
        <v>45363</v>
      </c>
    </row>
    <row r="238" spans="1:12" s="18" customFormat="1" ht="141.75" x14ac:dyDescent="0.25">
      <c r="A238" s="14" t="s">
        <v>284</v>
      </c>
      <c r="B238" s="14" t="s">
        <v>76</v>
      </c>
      <c r="C238" s="15" t="s">
        <v>346</v>
      </c>
      <c r="D238" s="14" t="s">
        <v>516</v>
      </c>
      <c r="E238" s="15" t="s">
        <v>552</v>
      </c>
      <c r="F238" s="16" t="s">
        <v>726</v>
      </c>
      <c r="G238" s="14" t="s">
        <v>913</v>
      </c>
      <c r="H238" s="19">
        <v>28294.04</v>
      </c>
      <c r="I238" s="19">
        <v>28294.04</v>
      </c>
      <c r="J238" s="17">
        <f>+Tabla2[[#This Row],[Monto Facturado DOP]]-Tabla2[[#This Row],[Monto Pagado DOP]]</f>
        <v>0</v>
      </c>
      <c r="K238" s="17" t="s">
        <v>100</v>
      </c>
      <c r="L238" s="15">
        <f>+Tabla2[[#This Row],[Fecha de Documento]]+15</f>
        <v>45356</v>
      </c>
    </row>
    <row r="239" spans="1:12" s="18" customFormat="1" ht="157.5" x14ac:dyDescent="0.25">
      <c r="A239" s="14" t="s">
        <v>285</v>
      </c>
      <c r="B239" s="14" t="s">
        <v>76</v>
      </c>
      <c r="C239" s="15" t="s">
        <v>346</v>
      </c>
      <c r="D239" s="14" t="s">
        <v>517</v>
      </c>
      <c r="E239" s="15" t="s">
        <v>624</v>
      </c>
      <c r="F239" s="16" t="s">
        <v>726</v>
      </c>
      <c r="G239" s="14" t="s">
        <v>914</v>
      </c>
      <c r="H239" s="19">
        <v>177000</v>
      </c>
      <c r="I239" s="19">
        <v>177000</v>
      </c>
      <c r="J239" s="17">
        <f>+Tabla2[[#This Row],[Monto Facturado DOP]]-Tabla2[[#This Row],[Monto Pagado DOP]]</f>
        <v>0</v>
      </c>
      <c r="K239" s="17" t="s">
        <v>100</v>
      </c>
      <c r="L239" s="15">
        <f>+Tabla2[[#This Row],[Fecha de Documento]]+15</f>
        <v>45356</v>
      </c>
    </row>
    <row r="240" spans="1:12" s="18" customFormat="1" ht="78.75" x14ac:dyDescent="0.25">
      <c r="A240" s="14" t="s">
        <v>73</v>
      </c>
      <c r="B240" s="14" t="s">
        <v>76</v>
      </c>
      <c r="C240" s="15" t="s">
        <v>355</v>
      </c>
      <c r="D240" s="14" t="s">
        <v>518</v>
      </c>
      <c r="E240" s="15" t="s">
        <v>82</v>
      </c>
      <c r="F240" s="16" t="s">
        <v>727</v>
      </c>
      <c r="G240" s="14" t="s">
        <v>915</v>
      </c>
      <c r="H240" s="19">
        <v>9360</v>
      </c>
      <c r="I240" s="19">
        <v>9360</v>
      </c>
      <c r="J240" s="17">
        <f>+Tabla2[[#This Row],[Monto Facturado DOP]]-Tabla2[[#This Row],[Monto Pagado DOP]]</f>
        <v>0</v>
      </c>
      <c r="K240" s="17" t="s">
        <v>100</v>
      </c>
      <c r="L240" s="15">
        <f>+Tabla2[[#This Row],[Fecha de Documento]]+15</f>
        <v>45360</v>
      </c>
    </row>
    <row r="241" spans="1:12" s="18" customFormat="1" ht="78.75" x14ac:dyDescent="0.25">
      <c r="A241" s="14" t="s">
        <v>286</v>
      </c>
      <c r="B241" s="14" t="s">
        <v>76</v>
      </c>
      <c r="C241" s="15" t="s">
        <v>341</v>
      </c>
      <c r="D241" s="14" t="s">
        <v>519</v>
      </c>
      <c r="E241" s="15" t="s">
        <v>625</v>
      </c>
      <c r="F241" s="16" t="s">
        <v>728</v>
      </c>
      <c r="G241" s="14" t="s">
        <v>916</v>
      </c>
      <c r="H241" s="19">
        <v>35200</v>
      </c>
      <c r="I241" s="19">
        <v>35200</v>
      </c>
      <c r="J241" s="17">
        <f>+Tabla2[[#This Row],[Monto Facturado DOP]]-Tabla2[[#This Row],[Monto Pagado DOP]]</f>
        <v>0</v>
      </c>
      <c r="K241" s="17" t="s">
        <v>100</v>
      </c>
      <c r="L241" s="15">
        <f>+Tabla2[[#This Row],[Fecha de Documento]]+15</f>
        <v>45346</v>
      </c>
    </row>
    <row r="242" spans="1:12" s="18" customFormat="1" ht="126" x14ac:dyDescent="0.25">
      <c r="A242" s="14" t="s">
        <v>287</v>
      </c>
      <c r="B242" s="14" t="s">
        <v>76</v>
      </c>
      <c r="C242" s="15" t="s">
        <v>354</v>
      </c>
      <c r="D242" s="14" t="s">
        <v>520</v>
      </c>
      <c r="E242" s="15" t="s">
        <v>605</v>
      </c>
      <c r="F242" s="16" t="s">
        <v>729</v>
      </c>
      <c r="G242" s="14" t="s">
        <v>917</v>
      </c>
      <c r="H242" s="19">
        <v>30368.7</v>
      </c>
      <c r="I242" s="19">
        <v>30368.7</v>
      </c>
      <c r="J242" s="17">
        <f>+Tabla2[[#This Row],[Monto Facturado DOP]]-Tabla2[[#This Row],[Monto Pagado DOP]]</f>
        <v>0</v>
      </c>
      <c r="K242" s="17" t="s">
        <v>100</v>
      </c>
      <c r="L242" s="15">
        <f>+Tabla2[[#This Row],[Fecha de Documento]]+15</f>
        <v>45351</v>
      </c>
    </row>
    <row r="243" spans="1:12" s="18" customFormat="1" ht="110.25" x14ac:dyDescent="0.25">
      <c r="A243" s="14" t="s">
        <v>74</v>
      </c>
      <c r="B243" s="14" t="s">
        <v>76</v>
      </c>
      <c r="C243" s="15" t="s">
        <v>347</v>
      </c>
      <c r="D243" s="14" t="s">
        <v>521</v>
      </c>
      <c r="E243" s="15" t="s">
        <v>80</v>
      </c>
      <c r="F243" s="16" t="s">
        <v>729</v>
      </c>
      <c r="G243" s="14" t="s">
        <v>918</v>
      </c>
      <c r="H243" s="19">
        <v>121211.5</v>
      </c>
      <c r="I243" s="19">
        <v>121211.5</v>
      </c>
      <c r="J243" s="17">
        <f>+Tabla2[[#This Row],[Monto Facturado DOP]]-Tabla2[[#This Row],[Monto Pagado DOP]]</f>
        <v>0</v>
      </c>
      <c r="K243" s="17" t="s">
        <v>100</v>
      </c>
      <c r="L243" s="15">
        <f>+Tabla2[[#This Row],[Fecha de Documento]]+15</f>
        <v>45358</v>
      </c>
    </row>
    <row r="244" spans="1:12" s="18" customFormat="1" ht="110.25" x14ac:dyDescent="0.25">
      <c r="A244" s="14" t="s">
        <v>288</v>
      </c>
      <c r="B244" s="14" t="s">
        <v>76</v>
      </c>
      <c r="C244" s="15" t="s">
        <v>347</v>
      </c>
      <c r="D244" s="14" t="s">
        <v>521</v>
      </c>
      <c r="E244" s="15" t="s">
        <v>84</v>
      </c>
      <c r="F244" s="16" t="s">
        <v>729</v>
      </c>
      <c r="G244" s="14" t="s">
        <v>918</v>
      </c>
      <c r="H244" s="19">
        <v>128078</v>
      </c>
      <c r="I244" s="19">
        <v>128078</v>
      </c>
      <c r="J244" s="17">
        <f>+Tabla2[[#This Row],[Monto Facturado DOP]]-Tabla2[[#This Row],[Monto Pagado DOP]]</f>
        <v>0</v>
      </c>
      <c r="K244" s="17" t="s">
        <v>100</v>
      </c>
      <c r="L244" s="15">
        <f>+Tabla2[[#This Row],[Fecha de Documento]]+15</f>
        <v>45358</v>
      </c>
    </row>
    <row r="245" spans="1:12" s="18" customFormat="1" ht="126" x14ac:dyDescent="0.25">
      <c r="A245" s="14" t="s">
        <v>289</v>
      </c>
      <c r="B245" s="14" t="s">
        <v>76</v>
      </c>
      <c r="C245" s="15" t="s">
        <v>338</v>
      </c>
      <c r="D245" s="14" t="s">
        <v>522</v>
      </c>
      <c r="E245" s="15" t="s">
        <v>605</v>
      </c>
      <c r="F245" s="16" t="s">
        <v>729</v>
      </c>
      <c r="G245" s="14" t="s">
        <v>919</v>
      </c>
      <c r="H245" s="19">
        <v>15620.85</v>
      </c>
      <c r="I245" s="19">
        <v>15620.85</v>
      </c>
      <c r="J245" s="17">
        <f>+Tabla2[[#This Row],[Monto Facturado DOP]]-Tabla2[[#This Row],[Monto Pagado DOP]]</f>
        <v>0</v>
      </c>
      <c r="K245" s="17" t="s">
        <v>100</v>
      </c>
      <c r="L245" s="15">
        <f>+Tabla2[[#This Row],[Fecha de Documento]]+15</f>
        <v>45349</v>
      </c>
    </row>
    <row r="246" spans="1:12" s="18" customFormat="1" ht="94.5" x14ac:dyDescent="0.25">
      <c r="A246" s="14" t="s">
        <v>290</v>
      </c>
      <c r="B246" s="14" t="s">
        <v>76</v>
      </c>
      <c r="C246" s="15" t="s">
        <v>342</v>
      </c>
      <c r="D246" s="14" t="s">
        <v>523</v>
      </c>
      <c r="E246" s="15" t="s">
        <v>568</v>
      </c>
      <c r="F246" s="16" t="s">
        <v>729</v>
      </c>
      <c r="G246" s="14" t="s">
        <v>920</v>
      </c>
      <c r="H246" s="19">
        <v>57868.13</v>
      </c>
      <c r="I246" s="19">
        <v>57868.13</v>
      </c>
      <c r="J246" s="17">
        <f>+Tabla2[[#This Row],[Monto Facturado DOP]]-Tabla2[[#This Row],[Monto Pagado DOP]]</f>
        <v>0</v>
      </c>
      <c r="K246" s="17" t="s">
        <v>100</v>
      </c>
      <c r="L246" s="15">
        <f>+Tabla2[[#This Row],[Fecha de Documento]]+15</f>
        <v>45350</v>
      </c>
    </row>
    <row r="247" spans="1:12" s="18" customFormat="1" ht="126" x14ac:dyDescent="0.25">
      <c r="A247" s="14" t="s">
        <v>291</v>
      </c>
      <c r="B247" s="14" t="s">
        <v>76</v>
      </c>
      <c r="C247" s="15" t="s">
        <v>354</v>
      </c>
      <c r="D247" s="14" t="s">
        <v>524</v>
      </c>
      <c r="E247" s="15" t="s">
        <v>548</v>
      </c>
      <c r="F247" s="16" t="s">
        <v>729</v>
      </c>
      <c r="G247" s="14" t="s">
        <v>921</v>
      </c>
      <c r="H247" s="19">
        <v>40697.019999999997</v>
      </c>
      <c r="I247" s="19">
        <v>40697.019999999997</v>
      </c>
      <c r="J247" s="17">
        <f>+Tabla2[[#This Row],[Monto Facturado DOP]]-Tabla2[[#This Row],[Monto Pagado DOP]]</f>
        <v>0</v>
      </c>
      <c r="K247" s="17" t="s">
        <v>100</v>
      </c>
      <c r="L247" s="15">
        <f>+Tabla2[[#This Row],[Fecha de Documento]]+15</f>
        <v>45351</v>
      </c>
    </row>
    <row r="248" spans="1:12" s="18" customFormat="1" ht="126" x14ac:dyDescent="0.25">
      <c r="A248" s="14" t="s">
        <v>292</v>
      </c>
      <c r="B248" s="14" t="s">
        <v>76</v>
      </c>
      <c r="C248" s="15" t="s">
        <v>342</v>
      </c>
      <c r="D248" s="14" t="s">
        <v>525</v>
      </c>
      <c r="E248" s="15" t="s">
        <v>80</v>
      </c>
      <c r="F248" s="16" t="s">
        <v>729</v>
      </c>
      <c r="G248" s="14" t="s">
        <v>922</v>
      </c>
      <c r="H248" s="19">
        <v>105074.24000000001</v>
      </c>
      <c r="I248" s="19">
        <v>105074.24000000001</v>
      </c>
      <c r="J248" s="17">
        <f>+Tabla2[[#This Row],[Monto Facturado DOP]]-Tabla2[[#This Row],[Monto Pagado DOP]]</f>
        <v>0</v>
      </c>
      <c r="K248" s="17" t="s">
        <v>100</v>
      </c>
      <c r="L248" s="15">
        <f>+Tabla2[[#This Row],[Fecha de Documento]]+15</f>
        <v>45350</v>
      </c>
    </row>
    <row r="249" spans="1:12" s="18" customFormat="1" ht="126" x14ac:dyDescent="0.25">
      <c r="A249" s="14" t="s">
        <v>293</v>
      </c>
      <c r="B249" s="14" t="s">
        <v>76</v>
      </c>
      <c r="C249" s="15" t="s">
        <v>342</v>
      </c>
      <c r="D249" s="14" t="s">
        <v>525</v>
      </c>
      <c r="E249" s="15" t="s">
        <v>83</v>
      </c>
      <c r="F249" s="16" t="s">
        <v>729</v>
      </c>
      <c r="G249" s="14" t="s">
        <v>922</v>
      </c>
      <c r="H249" s="19">
        <v>104358.17</v>
      </c>
      <c r="I249" s="19">
        <v>104358.17</v>
      </c>
      <c r="J249" s="17">
        <f>+Tabla2[[#This Row],[Monto Facturado DOP]]-Tabla2[[#This Row],[Monto Pagado DOP]]</f>
        <v>0</v>
      </c>
      <c r="K249" s="17" t="s">
        <v>100</v>
      </c>
      <c r="L249" s="15">
        <f>+Tabla2[[#This Row],[Fecha de Documento]]+15</f>
        <v>45350</v>
      </c>
    </row>
    <row r="250" spans="1:12" s="18" customFormat="1" ht="126" x14ac:dyDescent="0.25">
      <c r="A250" s="14" t="s">
        <v>294</v>
      </c>
      <c r="B250" s="14" t="s">
        <v>76</v>
      </c>
      <c r="C250" s="15" t="s">
        <v>342</v>
      </c>
      <c r="D250" s="14" t="s">
        <v>525</v>
      </c>
      <c r="E250" s="15" t="s">
        <v>591</v>
      </c>
      <c r="F250" s="16" t="s">
        <v>729</v>
      </c>
      <c r="G250" s="14" t="s">
        <v>922</v>
      </c>
      <c r="H250" s="19">
        <v>57318.74</v>
      </c>
      <c r="I250" s="19">
        <v>57318.74</v>
      </c>
      <c r="J250" s="17">
        <f>+Tabla2[[#This Row],[Monto Facturado DOP]]-Tabla2[[#This Row],[Monto Pagado DOP]]</f>
        <v>0</v>
      </c>
      <c r="K250" s="17" t="s">
        <v>100</v>
      </c>
      <c r="L250" s="15">
        <f>+Tabla2[[#This Row],[Fecha de Documento]]+15</f>
        <v>45350</v>
      </c>
    </row>
    <row r="251" spans="1:12" s="18" customFormat="1" ht="94.5" x14ac:dyDescent="0.25">
      <c r="A251" s="14" t="s">
        <v>295</v>
      </c>
      <c r="B251" s="14" t="s">
        <v>76</v>
      </c>
      <c r="C251" s="15" t="s">
        <v>354</v>
      </c>
      <c r="D251" s="14" t="s">
        <v>526</v>
      </c>
      <c r="E251" s="15" t="s">
        <v>626</v>
      </c>
      <c r="F251" s="16" t="s">
        <v>729</v>
      </c>
      <c r="G251" s="14" t="s">
        <v>923</v>
      </c>
      <c r="H251" s="19">
        <v>51530.6</v>
      </c>
      <c r="I251" s="19">
        <v>51530.6</v>
      </c>
      <c r="J251" s="17">
        <f>+Tabla2[[#This Row],[Monto Facturado DOP]]-Tabla2[[#This Row],[Monto Pagado DOP]]</f>
        <v>0</v>
      </c>
      <c r="K251" s="17" t="s">
        <v>100</v>
      </c>
      <c r="L251" s="15">
        <f>+Tabla2[[#This Row],[Fecha de Documento]]+15</f>
        <v>45351</v>
      </c>
    </row>
    <row r="252" spans="1:12" s="18" customFormat="1" ht="94.5" x14ac:dyDescent="0.25">
      <c r="A252" s="14" t="s">
        <v>296</v>
      </c>
      <c r="B252" s="14" t="s">
        <v>76</v>
      </c>
      <c r="C252" s="15" t="s">
        <v>354</v>
      </c>
      <c r="D252" s="14" t="s">
        <v>526</v>
      </c>
      <c r="E252" s="15" t="s">
        <v>80</v>
      </c>
      <c r="F252" s="16" t="s">
        <v>729</v>
      </c>
      <c r="G252" s="14" t="s">
        <v>923</v>
      </c>
      <c r="H252" s="19">
        <v>111260</v>
      </c>
      <c r="I252" s="19">
        <v>111260</v>
      </c>
      <c r="J252" s="17">
        <f>+Tabla2[[#This Row],[Monto Facturado DOP]]-Tabla2[[#This Row],[Monto Pagado DOP]]</f>
        <v>0</v>
      </c>
      <c r="K252" s="17" t="s">
        <v>100</v>
      </c>
      <c r="L252" s="15">
        <f>+Tabla2[[#This Row],[Fecha de Documento]]+15</f>
        <v>45351</v>
      </c>
    </row>
    <row r="253" spans="1:12" s="18" customFormat="1" ht="94.5" x14ac:dyDescent="0.25">
      <c r="A253" s="14" t="s">
        <v>79</v>
      </c>
      <c r="B253" s="14" t="s">
        <v>76</v>
      </c>
      <c r="C253" s="15" t="s">
        <v>354</v>
      </c>
      <c r="D253" s="14" t="s">
        <v>526</v>
      </c>
      <c r="E253" s="15" t="s">
        <v>82</v>
      </c>
      <c r="F253" s="16" t="s">
        <v>729</v>
      </c>
      <c r="G253" s="14" t="s">
        <v>923</v>
      </c>
      <c r="H253" s="19">
        <v>130194</v>
      </c>
      <c r="I253" s="19">
        <v>130194</v>
      </c>
      <c r="J253" s="17">
        <f>+Tabla2[[#This Row],[Monto Facturado DOP]]-Tabla2[[#This Row],[Monto Pagado DOP]]</f>
        <v>0</v>
      </c>
      <c r="K253" s="17" t="s">
        <v>100</v>
      </c>
      <c r="L253" s="15">
        <f>+Tabla2[[#This Row],[Fecha de Documento]]+15</f>
        <v>45351</v>
      </c>
    </row>
    <row r="254" spans="1:12" s="18" customFormat="1" ht="94.5" x14ac:dyDescent="0.25">
      <c r="A254" s="14" t="s">
        <v>297</v>
      </c>
      <c r="B254" s="14" t="s">
        <v>76</v>
      </c>
      <c r="C254" s="15" t="s">
        <v>354</v>
      </c>
      <c r="D254" s="14" t="s">
        <v>527</v>
      </c>
      <c r="E254" s="15" t="s">
        <v>84</v>
      </c>
      <c r="F254" s="16" t="s">
        <v>729</v>
      </c>
      <c r="G254" s="14" t="s">
        <v>924</v>
      </c>
      <c r="H254" s="19">
        <v>301956.34000000003</v>
      </c>
      <c r="I254" s="19">
        <v>301956.34000000003</v>
      </c>
      <c r="J254" s="17">
        <f>+Tabla2[[#This Row],[Monto Facturado DOP]]-Tabla2[[#This Row],[Monto Pagado DOP]]</f>
        <v>0</v>
      </c>
      <c r="K254" s="17" t="s">
        <v>100</v>
      </c>
      <c r="L254" s="15">
        <f>+Tabla2[[#This Row],[Fecha de Documento]]+15</f>
        <v>45351</v>
      </c>
    </row>
    <row r="255" spans="1:12" s="18" customFormat="1" ht="94.5" x14ac:dyDescent="0.25">
      <c r="A255" s="14" t="s">
        <v>298</v>
      </c>
      <c r="B255" s="14" t="s">
        <v>76</v>
      </c>
      <c r="C255" s="15" t="s">
        <v>354</v>
      </c>
      <c r="D255" s="14" t="s">
        <v>527</v>
      </c>
      <c r="E255" s="15" t="s">
        <v>553</v>
      </c>
      <c r="F255" s="16" t="s">
        <v>729</v>
      </c>
      <c r="G255" s="14" t="s">
        <v>924</v>
      </c>
      <c r="H255" s="19">
        <v>129705.60000000001</v>
      </c>
      <c r="I255" s="19">
        <v>129705.60000000001</v>
      </c>
      <c r="J255" s="17">
        <f>+Tabla2[[#This Row],[Monto Facturado DOP]]-Tabla2[[#This Row],[Monto Pagado DOP]]</f>
        <v>0</v>
      </c>
      <c r="K255" s="17" t="s">
        <v>100</v>
      </c>
      <c r="L255" s="15">
        <f>+Tabla2[[#This Row],[Fecha de Documento]]+15</f>
        <v>45351</v>
      </c>
    </row>
    <row r="256" spans="1:12" s="18" customFormat="1" ht="78.75" x14ac:dyDescent="0.25">
      <c r="A256" s="14" t="s">
        <v>299</v>
      </c>
      <c r="B256" s="14" t="s">
        <v>76</v>
      </c>
      <c r="C256" s="15" t="s">
        <v>338</v>
      </c>
      <c r="D256" s="14" t="s">
        <v>528</v>
      </c>
      <c r="E256" s="15" t="s">
        <v>627</v>
      </c>
      <c r="F256" s="16" t="s">
        <v>729</v>
      </c>
      <c r="G256" s="14" t="s">
        <v>925</v>
      </c>
      <c r="H256" s="19">
        <v>2800</v>
      </c>
      <c r="I256" s="19">
        <v>2800</v>
      </c>
      <c r="J256" s="17">
        <f>+Tabla2[[#This Row],[Monto Facturado DOP]]-Tabla2[[#This Row],[Monto Pagado DOP]]</f>
        <v>0</v>
      </c>
      <c r="K256" s="17" t="s">
        <v>100</v>
      </c>
      <c r="L256" s="15">
        <f>+Tabla2[[#This Row],[Fecha de Documento]]+15</f>
        <v>45349</v>
      </c>
    </row>
    <row r="257" spans="1:12" s="18" customFormat="1" ht="78.75" x14ac:dyDescent="0.25">
      <c r="A257" s="14" t="s">
        <v>300</v>
      </c>
      <c r="B257" s="14" t="s">
        <v>76</v>
      </c>
      <c r="C257" s="15" t="s">
        <v>338</v>
      </c>
      <c r="D257" s="14" t="s">
        <v>528</v>
      </c>
      <c r="E257" s="15" t="s">
        <v>605</v>
      </c>
      <c r="F257" s="16" t="s">
        <v>729</v>
      </c>
      <c r="G257" s="14" t="s">
        <v>925</v>
      </c>
      <c r="H257" s="19">
        <v>11340</v>
      </c>
      <c r="I257" s="19">
        <v>11340</v>
      </c>
      <c r="J257" s="17">
        <f>+Tabla2[[#This Row],[Monto Facturado DOP]]-Tabla2[[#This Row],[Monto Pagado DOP]]</f>
        <v>0</v>
      </c>
      <c r="K257" s="17" t="s">
        <v>100</v>
      </c>
      <c r="L257" s="15">
        <f>+Tabla2[[#This Row],[Fecha de Documento]]+15</f>
        <v>45349</v>
      </c>
    </row>
    <row r="258" spans="1:12" s="18" customFormat="1" ht="94.5" x14ac:dyDescent="0.25">
      <c r="A258" s="14" t="s">
        <v>301</v>
      </c>
      <c r="B258" s="14" t="s">
        <v>76</v>
      </c>
      <c r="C258" s="15" t="s">
        <v>338</v>
      </c>
      <c r="D258" s="14" t="s">
        <v>529</v>
      </c>
      <c r="E258" s="15" t="s">
        <v>83</v>
      </c>
      <c r="F258" s="16" t="s">
        <v>730</v>
      </c>
      <c r="G258" s="14" t="s">
        <v>926</v>
      </c>
      <c r="H258" s="19">
        <v>26220</v>
      </c>
      <c r="I258" s="19">
        <v>26220</v>
      </c>
      <c r="J258" s="17">
        <f>+Tabla2[[#This Row],[Monto Facturado DOP]]-Tabla2[[#This Row],[Monto Pagado DOP]]</f>
        <v>0</v>
      </c>
      <c r="K258" s="17" t="s">
        <v>100</v>
      </c>
      <c r="L258" s="15">
        <f>+Tabla2[[#This Row],[Fecha de Documento]]+15</f>
        <v>45349</v>
      </c>
    </row>
    <row r="259" spans="1:12" s="18" customFormat="1" ht="157.5" x14ac:dyDescent="0.25">
      <c r="A259" s="14" t="s">
        <v>302</v>
      </c>
      <c r="B259" s="14" t="s">
        <v>76</v>
      </c>
      <c r="C259" s="15" t="s">
        <v>348</v>
      </c>
      <c r="D259" s="14" t="s">
        <v>530</v>
      </c>
      <c r="E259" s="15" t="s">
        <v>586</v>
      </c>
      <c r="F259" s="16" t="s">
        <v>731</v>
      </c>
      <c r="G259" s="14" t="s">
        <v>927</v>
      </c>
      <c r="H259" s="19">
        <v>67260</v>
      </c>
      <c r="I259" s="19">
        <v>67260</v>
      </c>
      <c r="J259" s="17">
        <f>+Tabla2[[#This Row],[Monto Facturado DOP]]-Tabla2[[#This Row],[Monto Pagado DOP]]</f>
        <v>0</v>
      </c>
      <c r="K259" s="17" t="s">
        <v>100</v>
      </c>
      <c r="L259" s="15">
        <f>+Tabla2[[#This Row],[Fecha de Documento]]+15</f>
        <v>45352</v>
      </c>
    </row>
    <row r="260" spans="1:12" s="18" customFormat="1" ht="157.5" x14ac:dyDescent="0.25">
      <c r="A260" s="14" t="s">
        <v>303</v>
      </c>
      <c r="B260" s="14" t="s">
        <v>76</v>
      </c>
      <c r="C260" s="15" t="s">
        <v>347</v>
      </c>
      <c r="D260" s="14" t="s">
        <v>531</v>
      </c>
      <c r="E260" s="15" t="s">
        <v>604</v>
      </c>
      <c r="F260" s="16" t="s">
        <v>731</v>
      </c>
      <c r="G260" s="14" t="s">
        <v>928</v>
      </c>
      <c r="H260" s="19">
        <v>330447.2</v>
      </c>
      <c r="I260" s="19">
        <v>330447.2</v>
      </c>
      <c r="J260" s="17">
        <f>+Tabla2[[#This Row],[Monto Facturado DOP]]-Tabla2[[#This Row],[Monto Pagado DOP]]</f>
        <v>0</v>
      </c>
      <c r="K260" s="17" t="s">
        <v>100</v>
      </c>
      <c r="L260" s="15">
        <f>+Tabla2[[#This Row],[Fecha de Documento]]+15</f>
        <v>45358</v>
      </c>
    </row>
    <row r="261" spans="1:12" s="18" customFormat="1" ht="126" x14ac:dyDescent="0.25">
      <c r="A261" s="14" t="s">
        <v>304</v>
      </c>
      <c r="B261" s="14" t="s">
        <v>76</v>
      </c>
      <c r="C261" s="15" t="s">
        <v>341</v>
      </c>
      <c r="D261" s="14" t="s">
        <v>532</v>
      </c>
      <c r="E261" s="15" t="s">
        <v>628</v>
      </c>
      <c r="F261" s="16" t="s">
        <v>732</v>
      </c>
      <c r="G261" s="14" t="s">
        <v>929</v>
      </c>
      <c r="H261" s="19">
        <v>298547.38</v>
      </c>
      <c r="I261" s="19">
        <v>298547.38</v>
      </c>
      <c r="J261" s="17">
        <f>+Tabla2[[#This Row],[Monto Facturado DOP]]-Tabla2[[#This Row],[Monto Pagado DOP]]</f>
        <v>0</v>
      </c>
      <c r="K261" s="17" t="s">
        <v>100</v>
      </c>
      <c r="L261" s="15">
        <f>+Tabla2[[#This Row],[Fecha de Documento]]+15</f>
        <v>45346</v>
      </c>
    </row>
    <row r="262" spans="1:12" s="18" customFormat="1" ht="110.25" x14ac:dyDescent="0.25">
      <c r="A262" s="14" t="s">
        <v>305</v>
      </c>
      <c r="B262" s="14" t="s">
        <v>76</v>
      </c>
      <c r="C262" s="15" t="s">
        <v>345</v>
      </c>
      <c r="D262" s="14" t="s">
        <v>533</v>
      </c>
      <c r="E262" s="15" t="s">
        <v>94</v>
      </c>
      <c r="F262" s="16" t="s">
        <v>733</v>
      </c>
      <c r="G262" s="14" t="s">
        <v>930</v>
      </c>
      <c r="H262" s="19">
        <v>17700</v>
      </c>
      <c r="I262" s="19">
        <v>17700</v>
      </c>
      <c r="J262" s="17">
        <f>+Tabla2[[#This Row],[Monto Facturado DOP]]-Tabla2[[#This Row],[Monto Pagado DOP]]</f>
        <v>0</v>
      </c>
      <c r="K262" s="17" t="s">
        <v>100</v>
      </c>
      <c r="L262" s="15">
        <f>+Tabla2[[#This Row],[Fecha de Documento]]+15</f>
        <v>45359</v>
      </c>
    </row>
    <row r="263" spans="1:12" s="18" customFormat="1" ht="110.25" x14ac:dyDescent="0.25">
      <c r="A263" s="14" t="s">
        <v>306</v>
      </c>
      <c r="B263" s="14" t="s">
        <v>76</v>
      </c>
      <c r="C263" s="15" t="s">
        <v>345</v>
      </c>
      <c r="D263" s="14" t="s">
        <v>533</v>
      </c>
      <c r="E263" s="15" t="s">
        <v>594</v>
      </c>
      <c r="F263" s="16" t="s">
        <v>733</v>
      </c>
      <c r="G263" s="14" t="s">
        <v>930</v>
      </c>
      <c r="H263" s="19">
        <v>17700</v>
      </c>
      <c r="I263" s="19">
        <v>17700</v>
      </c>
      <c r="J263" s="17">
        <f>+Tabla2[[#This Row],[Monto Facturado DOP]]-Tabla2[[#This Row],[Monto Pagado DOP]]</f>
        <v>0</v>
      </c>
      <c r="K263" s="17" t="s">
        <v>100</v>
      </c>
      <c r="L263" s="15">
        <f>+Tabla2[[#This Row],[Fecha de Documento]]+15</f>
        <v>45359</v>
      </c>
    </row>
    <row r="264" spans="1:12" s="18" customFormat="1" ht="78.75" x14ac:dyDescent="0.25">
      <c r="A264" s="14" t="s">
        <v>307</v>
      </c>
      <c r="B264" s="14" t="s">
        <v>76</v>
      </c>
      <c r="C264" s="15" t="s">
        <v>342</v>
      </c>
      <c r="D264" s="14" t="s">
        <v>534</v>
      </c>
      <c r="E264" s="15" t="s">
        <v>629</v>
      </c>
      <c r="F264" s="16" t="s">
        <v>734</v>
      </c>
      <c r="G264" s="14" t="s">
        <v>931</v>
      </c>
      <c r="H264" s="19">
        <v>11156.6</v>
      </c>
      <c r="I264" s="19">
        <v>11156.6</v>
      </c>
      <c r="J264" s="17">
        <f>+Tabla2[[#This Row],[Monto Facturado DOP]]-Tabla2[[#This Row],[Monto Pagado DOP]]</f>
        <v>0</v>
      </c>
      <c r="K264" s="17" t="s">
        <v>100</v>
      </c>
      <c r="L264" s="15">
        <f>+Tabla2[[#This Row],[Fecha de Documento]]+15</f>
        <v>45350</v>
      </c>
    </row>
    <row r="265" spans="1:12" s="18" customFormat="1" ht="78.75" x14ac:dyDescent="0.25">
      <c r="A265" s="14" t="s">
        <v>308</v>
      </c>
      <c r="B265" s="14" t="s">
        <v>76</v>
      </c>
      <c r="C265" s="15" t="s">
        <v>342</v>
      </c>
      <c r="D265" s="14" t="s">
        <v>534</v>
      </c>
      <c r="E265" s="15" t="s">
        <v>570</v>
      </c>
      <c r="F265" s="16" t="s">
        <v>734</v>
      </c>
      <c r="G265" s="14" t="s">
        <v>931</v>
      </c>
      <c r="H265" s="19">
        <v>2106</v>
      </c>
      <c r="I265" s="19">
        <v>2106</v>
      </c>
      <c r="J265" s="17">
        <f>+Tabla2[[#This Row],[Monto Facturado DOP]]-Tabla2[[#This Row],[Monto Pagado DOP]]</f>
        <v>0</v>
      </c>
      <c r="K265" s="17" t="s">
        <v>100</v>
      </c>
      <c r="L265" s="15">
        <f>+Tabla2[[#This Row],[Fecha de Documento]]+15</f>
        <v>45350</v>
      </c>
    </row>
    <row r="266" spans="1:12" s="18" customFormat="1" ht="110.25" x14ac:dyDescent="0.25">
      <c r="A266" s="14" t="s">
        <v>309</v>
      </c>
      <c r="B266" s="14" t="s">
        <v>76</v>
      </c>
      <c r="C266" s="15" t="s">
        <v>342</v>
      </c>
      <c r="D266" s="14" t="s">
        <v>535</v>
      </c>
      <c r="E266" s="15" t="s">
        <v>556</v>
      </c>
      <c r="F266" s="16" t="s">
        <v>734</v>
      </c>
      <c r="G266" s="14" t="s">
        <v>932</v>
      </c>
      <c r="H266" s="19">
        <v>24829.66</v>
      </c>
      <c r="I266" s="19">
        <v>24829.66</v>
      </c>
      <c r="J266" s="17">
        <f>+Tabla2[[#This Row],[Monto Facturado DOP]]-Tabla2[[#This Row],[Monto Pagado DOP]]</f>
        <v>0</v>
      </c>
      <c r="K266" s="17" t="s">
        <v>100</v>
      </c>
      <c r="L266" s="15">
        <f>+Tabla2[[#This Row],[Fecha de Documento]]+15</f>
        <v>45350</v>
      </c>
    </row>
    <row r="267" spans="1:12" s="18" customFormat="1" ht="110.25" x14ac:dyDescent="0.25">
      <c r="A267" s="14" t="s">
        <v>310</v>
      </c>
      <c r="B267" s="14" t="s">
        <v>76</v>
      </c>
      <c r="C267" s="15" t="s">
        <v>342</v>
      </c>
      <c r="D267" s="14" t="s">
        <v>535</v>
      </c>
      <c r="E267" s="15" t="s">
        <v>93</v>
      </c>
      <c r="F267" s="16" t="s">
        <v>734</v>
      </c>
      <c r="G267" s="14" t="s">
        <v>932</v>
      </c>
      <c r="H267" s="19">
        <v>5865.32</v>
      </c>
      <c r="I267" s="19">
        <v>5865.32</v>
      </c>
      <c r="J267" s="17">
        <f>+Tabla2[[#This Row],[Monto Facturado DOP]]-Tabla2[[#This Row],[Monto Pagado DOP]]</f>
        <v>0</v>
      </c>
      <c r="K267" s="17" t="s">
        <v>100</v>
      </c>
      <c r="L267" s="15">
        <f>+Tabla2[[#This Row],[Fecha de Documento]]+15</f>
        <v>45350</v>
      </c>
    </row>
    <row r="268" spans="1:12" s="18" customFormat="1" ht="110.25" x14ac:dyDescent="0.25">
      <c r="A268" s="14" t="s">
        <v>311</v>
      </c>
      <c r="B268" s="14" t="s">
        <v>76</v>
      </c>
      <c r="C268" s="15" t="s">
        <v>349</v>
      </c>
      <c r="D268" s="14" t="s">
        <v>536</v>
      </c>
      <c r="E268" s="15" t="s">
        <v>84</v>
      </c>
      <c r="F268" s="16" t="s">
        <v>735</v>
      </c>
      <c r="G268" s="14" t="s">
        <v>933</v>
      </c>
      <c r="H268" s="19">
        <v>17366.400000000001</v>
      </c>
      <c r="I268" s="19">
        <v>17366.400000000001</v>
      </c>
      <c r="J268" s="17">
        <f>+Tabla2[[#This Row],[Monto Facturado DOP]]-Tabla2[[#This Row],[Monto Pagado DOP]]</f>
        <v>0</v>
      </c>
      <c r="K268" s="17" t="s">
        <v>100</v>
      </c>
      <c r="L268" s="15">
        <f>+Tabla2[[#This Row],[Fecha de Documento]]+15</f>
        <v>45342</v>
      </c>
    </row>
    <row r="269" spans="1:12" s="18" customFormat="1" ht="126" x14ac:dyDescent="0.25">
      <c r="A269" s="14" t="s">
        <v>312</v>
      </c>
      <c r="B269" s="14" t="s">
        <v>76</v>
      </c>
      <c r="C269" s="15" t="s">
        <v>349</v>
      </c>
      <c r="D269" s="14" t="s">
        <v>537</v>
      </c>
      <c r="E269" s="15" t="s">
        <v>554</v>
      </c>
      <c r="F269" s="16" t="s">
        <v>736</v>
      </c>
      <c r="G269" s="14" t="s">
        <v>934</v>
      </c>
      <c r="H269" s="19">
        <v>1008789.22</v>
      </c>
      <c r="I269" s="19">
        <v>1008789.22</v>
      </c>
      <c r="J269" s="17">
        <f>+Tabla2[[#This Row],[Monto Facturado DOP]]-Tabla2[[#This Row],[Monto Pagado DOP]]</f>
        <v>0</v>
      </c>
      <c r="K269" s="17" t="s">
        <v>100</v>
      </c>
      <c r="L269" s="15">
        <f>+Tabla2[[#This Row],[Fecha de Documento]]+15</f>
        <v>45342</v>
      </c>
    </row>
    <row r="270" spans="1:12" s="18" customFormat="1" ht="141.75" x14ac:dyDescent="0.25">
      <c r="A270" s="14" t="s">
        <v>313</v>
      </c>
      <c r="B270" s="14" t="s">
        <v>76</v>
      </c>
      <c r="C270" s="15" t="s">
        <v>342</v>
      </c>
      <c r="D270" s="14" t="s">
        <v>538</v>
      </c>
      <c r="E270" s="15" t="s">
        <v>620</v>
      </c>
      <c r="F270" s="16" t="s">
        <v>4</v>
      </c>
      <c r="G270" s="14" t="s">
        <v>935</v>
      </c>
      <c r="H270" s="19">
        <v>690610.2</v>
      </c>
      <c r="I270" s="19">
        <v>690610.2</v>
      </c>
      <c r="J270" s="17">
        <f>+Tabla2[[#This Row],[Monto Facturado DOP]]-Tabla2[[#This Row],[Monto Pagado DOP]]</f>
        <v>0</v>
      </c>
      <c r="K270" s="17" t="s">
        <v>100</v>
      </c>
      <c r="L270" s="15">
        <f>+Tabla2[[#This Row],[Fecha de Documento]]+15</f>
        <v>45350</v>
      </c>
    </row>
    <row r="271" spans="1:12" s="18" customFormat="1" ht="157.5" x14ac:dyDescent="0.25">
      <c r="A271" s="14" t="s">
        <v>314</v>
      </c>
      <c r="B271" s="14" t="s">
        <v>76</v>
      </c>
      <c r="C271" s="15" t="s">
        <v>338</v>
      </c>
      <c r="D271" s="14" t="s">
        <v>539</v>
      </c>
      <c r="E271" s="15" t="s">
        <v>352</v>
      </c>
      <c r="F271" s="16" t="s">
        <v>737</v>
      </c>
      <c r="G271" s="14" t="s">
        <v>936</v>
      </c>
      <c r="H271" s="19">
        <v>5325284</v>
      </c>
      <c r="I271" s="19">
        <v>5325284</v>
      </c>
      <c r="J271" s="17">
        <f>+Tabla2[[#This Row],[Monto Facturado DOP]]-Tabla2[[#This Row],[Monto Pagado DOP]]</f>
        <v>0</v>
      </c>
      <c r="K271" s="17" t="s">
        <v>100</v>
      </c>
      <c r="L271" s="15">
        <f>+Tabla2[[#This Row],[Fecha de Documento]]+15</f>
        <v>45349</v>
      </c>
    </row>
    <row r="272" spans="1:12" s="18" customFormat="1" ht="110.25" x14ac:dyDescent="0.25">
      <c r="A272" s="14" t="s">
        <v>315</v>
      </c>
      <c r="B272" s="14" t="s">
        <v>76</v>
      </c>
      <c r="C272" s="15" t="s">
        <v>343</v>
      </c>
      <c r="D272" s="14" t="s">
        <v>540</v>
      </c>
      <c r="E272" s="15" t="s">
        <v>630</v>
      </c>
      <c r="F272" s="16" t="s">
        <v>738</v>
      </c>
      <c r="G272" s="14" t="s">
        <v>937</v>
      </c>
      <c r="H272" s="19">
        <v>18320</v>
      </c>
      <c r="I272" s="19">
        <v>18320</v>
      </c>
      <c r="J272" s="17">
        <f>+Tabla2[[#This Row],[Monto Facturado DOP]]-Tabla2[[#This Row],[Monto Pagado DOP]]</f>
        <v>0</v>
      </c>
      <c r="K272" s="17" t="s">
        <v>100</v>
      </c>
      <c r="L272" s="15">
        <f>+Tabla2[[#This Row],[Fecha de Documento]]+15</f>
        <v>45357</v>
      </c>
    </row>
    <row r="273" spans="1:22" s="18" customFormat="1" ht="110.25" x14ac:dyDescent="0.25">
      <c r="A273" s="14" t="s">
        <v>316</v>
      </c>
      <c r="B273" s="14" t="s">
        <v>76</v>
      </c>
      <c r="C273" s="15" t="s">
        <v>343</v>
      </c>
      <c r="D273" s="14" t="s">
        <v>540</v>
      </c>
      <c r="E273" s="15" t="s">
        <v>547</v>
      </c>
      <c r="F273" s="16" t="s">
        <v>738</v>
      </c>
      <c r="G273" s="14" t="s">
        <v>937</v>
      </c>
      <c r="H273" s="19">
        <v>2475</v>
      </c>
      <c r="I273" s="19">
        <v>2475</v>
      </c>
      <c r="J273" s="17">
        <f>+Tabla2[[#This Row],[Monto Facturado DOP]]-Tabla2[[#This Row],[Monto Pagado DOP]]</f>
        <v>0</v>
      </c>
      <c r="K273" s="17" t="s">
        <v>100</v>
      </c>
      <c r="L273" s="15">
        <f>+Tabla2[[#This Row],[Fecha de Documento]]+15</f>
        <v>45357</v>
      </c>
    </row>
    <row r="274" spans="1:22" s="18" customFormat="1" ht="110.25" x14ac:dyDescent="0.25">
      <c r="A274" s="14" t="s">
        <v>317</v>
      </c>
      <c r="B274" s="14" t="s">
        <v>76</v>
      </c>
      <c r="C274" s="15" t="s">
        <v>343</v>
      </c>
      <c r="D274" s="14" t="s">
        <v>540</v>
      </c>
      <c r="E274" s="15" t="s">
        <v>90</v>
      </c>
      <c r="F274" s="16" t="s">
        <v>738</v>
      </c>
      <c r="G274" s="14" t="s">
        <v>937</v>
      </c>
      <c r="H274" s="19">
        <v>20330</v>
      </c>
      <c r="I274" s="19">
        <v>20330</v>
      </c>
      <c r="J274" s="17">
        <f>+Tabla2[[#This Row],[Monto Facturado DOP]]-Tabla2[[#This Row],[Monto Pagado DOP]]</f>
        <v>0</v>
      </c>
      <c r="K274" s="17" t="s">
        <v>100</v>
      </c>
      <c r="L274" s="15">
        <f>+Tabla2[[#This Row],[Fecha de Documento]]+15</f>
        <v>45357</v>
      </c>
    </row>
    <row r="275" spans="1:22" s="18" customFormat="1" ht="110.25" x14ac:dyDescent="0.25">
      <c r="A275" s="14" t="s">
        <v>318</v>
      </c>
      <c r="B275" s="14" t="s">
        <v>76</v>
      </c>
      <c r="C275" s="15" t="s">
        <v>347</v>
      </c>
      <c r="D275" s="14" t="s">
        <v>541</v>
      </c>
      <c r="E275" s="15" t="s">
        <v>555</v>
      </c>
      <c r="F275" s="16" t="s">
        <v>738</v>
      </c>
      <c r="G275" s="14" t="s">
        <v>938</v>
      </c>
      <c r="H275" s="19">
        <v>17845</v>
      </c>
      <c r="I275" s="19">
        <v>17845</v>
      </c>
      <c r="J275" s="17">
        <f>+Tabla2[[#This Row],[Monto Facturado DOP]]-Tabla2[[#This Row],[Monto Pagado DOP]]</f>
        <v>0</v>
      </c>
      <c r="K275" s="17" t="s">
        <v>100</v>
      </c>
      <c r="L275" s="15">
        <f>+Tabla2[[#This Row],[Fecha de Documento]]+15</f>
        <v>45358</v>
      </c>
    </row>
    <row r="276" spans="1:22" s="18" customFormat="1" ht="110.25" x14ac:dyDescent="0.25">
      <c r="A276" s="14" t="s">
        <v>319</v>
      </c>
      <c r="B276" s="14" t="s">
        <v>76</v>
      </c>
      <c r="C276" s="15" t="s">
        <v>345</v>
      </c>
      <c r="D276" s="14" t="s">
        <v>542</v>
      </c>
      <c r="E276" s="15" t="s">
        <v>631</v>
      </c>
      <c r="F276" s="16" t="s">
        <v>738</v>
      </c>
      <c r="G276" s="14" t="s">
        <v>939</v>
      </c>
      <c r="H276" s="19">
        <v>95620</v>
      </c>
      <c r="I276" s="19">
        <v>95620</v>
      </c>
      <c r="J276" s="17">
        <f>+Tabla2[[#This Row],[Monto Facturado DOP]]-Tabla2[[#This Row],[Monto Pagado DOP]]</f>
        <v>0</v>
      </c>
      <c r="K276" s="17" t="s">
        <v>100</v>
      </c>
      <c r="L276" s="15">
        <f>+Tabla2[[#This Row],[Fecha de Documento]]+15</f>
        <v>45359</v>
      </c>
    </row>
    <row r="277" spans="1:22" s="18" customFormat="1" ht="110.25" x14ac:dyDescent="0.25">
      <c r="A277" s="14" t="s">
        <v>320</v>
      </c>
      <c r="B277" s="14" t="s">
        <v>76</v>
      </c>
      <c r="C277" s="15" t="s">
        <v>345</v>
      </c>
      <c r="D277" s="14" t="s">
        <v>542</v>
      </c>
      <c r="E277" s="15" t="s">
        <v>547</v>
      </c>
      <c r="F277" s="16" t="s">
        <v>738</v>
      </c>
      <c r="G277" s="14" t="s">
        <v>939</v>
      </c>
      <c r="H277" s="19">
        <v>127120</v>
      </c>
      <c r="I277" s="19">
        <v>127120</v>
      </c>
      <c r="J277" s="17">
        <f>+Tabla2[[#This Row],[Monto Facturado DOP]]-Tabla2[[#This Row],[Monto Pagado DOP]]</f>
        <v>0</v>
      </c>
      <c r="K277" s="17" t="s">
        <v>100</v>
      </c>
      <c r="L277" s="15">
        <f>+Tabla2[[#This Row],[Fecha de Documento]]+15</f>
        <v>45359</v>
      </c>
    </row>
    <row r="278" spans="1:22" s="18" customFormat="1" ht="110.25" x14ac:dyDescent="0.25">
      <c r="A278" s="14" t="s">
        <v>321</v>
      </c>
      <c r="B278" s="14" t="s">
        <v>76</v>
      </c>
      <c r="C278" s="15" t="s">
        <v>345</v>
      </c>
      <c r="D278" s="14" t="s">
        <v>542</v>
      </c>
      <c r="E278" s="15" t="s">
        <v>607</v>
      </c>
      <c r="F278" s="16" t="s">
        <v>738</v>
      </c>
      <c r="G278" s="14" t="s">
        <v>939</v>
      </c>
      <c r="H278" s="19">
        <v>155320</v>
      </c>
      <c r="I278" s="19">
        <v>155320</v>
      </c>
      <c r="J278" s="17">
        <f>+Tabla2[[#This Row],[Monto Facturado DOP]]-Tabla2[[#This Row],[Monto Pagado DOP]]</f>
        <v>0</v>
      </c>
      <c r="K278" s="17" t="s">
        <v>100</v>
      </c>
      <c r="L278" s="15">
        <f>+Tabla2[[#This Row],[Fecha de Documento]]+15</f>
        <v>45359</v>
      </c>
    </row>
    <row r="279" spans="1:22" s="18" customFormat="1" ht="110.25" x14ac:dyDescent="0.25">
      <c r="A279" s="14" t="s">
        <v>322</v>
      </c>
      <c r="B279" s="14" t="s">
        <v>76</v>
      </c>
      <c r="C279" s="15" t="s">
        <v>345</v>
      </c>
      <c r="D279" s="14" t="s">
        <v>542</v>
      </c>
      <c r="E279" s="15" t="s">
        <v>555</v>
      </c>
      <c r="F279" s="16" t="s">
        <v>738</v>
      </c>
      <c r="G279" s="14" t="s">
        <v>939</v>
      </c>
      <c r="H279" s="19">
        <v>78620</v>
      </c>
      <c r="I279" s="19">
        <v>78620</v>
      </c>
      <c r="J279" s="17">
        <f>+Tabla2[[#This Row],[Monto Facturado DOP]]-Tabla2[[#This Row],[Monto Pagado DOP]]</f>
        <v>0</v>
      </c>
      <c r="K279" s="17" t="s">
        <v>100</v>
      </c>
      <c r="L279" s="15">
        <f>+Tabla2[[#This Row],[Fecha de Documento]]+15</f>
        <v>45359</v>
      </c>
    </row>
    <row r="280" spans="1:22" s="18" customFormat="1" ht="110.25" x14ac:dyDescent="0.25">
      <c r="A280" s="14" t="s">
        <v>323</v>
      </c>
      <c r="B280" s="14" t="s">
        <v>76</v>
      </c>
      <c r="C280" s="15" t="s">
        <v>345</v>
      </c>
      <c r="D280" s="14" t="s">
        <v>542</v>
      </c>
      <c r="E280" s="15" t="s">
        <v>556</v>
      </c>
      <c r="F280" s="16" t="s">
        <v>738</v>
      </c>
      <c r="G280" s="14" t="s">
        <v>939</v>
      </c>
      <c r="H280" s="19">
        <v>61135</v>
      </c>
      <c r="I280" s="19">
        <v>61135</v>
      </c>
      <c r="J280" s="17">
        <f>+Tabla2[[#This Row],[Monto Facturado DOP]]-Tabla2[[#This Row],[Monto Pagado DOP]]</f>
        <v>0</v>
      </c>
      <c r="K280" s="17" t="s">
        <v>100</v>
      </c>
      <c r="L280" s="15">
        <f>+Tabla2[[#This Row],[Fecha de Documento]]+15</f>
        <v>45359</v>
      </c>
    </row>
    <row r="281" spans="1:22" s="18" customFormat="1" ht="126" x14ac:dyDescent="0.25">
      <c r="A281" s="14" t="s">
        <v>324</v>
      </c>
      <c r="B281" s="14" t="s">
        <v>76</v>
      </c>
      <c r="C281" s="15" t="s">
        <v>346</v>
      </c>
      <c r="D281" s="14" t="s">
        <v>543</v>
      </c>
      <c r="E281" s="15" t="s">
        <v>609</v>
      </c>
      <c r="F281" s="16" t="s">
        <v>739</v>
      </c>
      <c r="G281" s="14" t="s">
        <v>940</v>
      </c>
      <c r="H281" s="19">
        <v>135700</v>
      </c>
      <c r="I281" s="19">
        <v>135700</v>
      </c>
      <c r="J281" s="17">
        <f>+Tabla2[[#This Row],[Monto Facturado DOP]]-Tabla2[[#This Row],[Monto Pagado DOP]]</f>
        <v>0</v>
      </c>
      <c r="K281" s="17" t="s">
        <v>100</v>
      </c>
      <c r="L281" s="15">
        <f>+Tabla2[[#This Row],[Fecha de Documento]]+15</f>
        <v>45356</v>
      </c>
    </row>
    <row r="282" spans="1:22" s="18" customFormat="1" ht="141.75" x14ac:dyDescent="0.25">
      <c r="A282" s="14" t="s">
        <v>325</v>
      </c>
      <c r="B282" s="14" t="s">
        <v>76</v>
      </c>
      <c r="C282" s="15" t="s">
        <v>344</v>
      </c>
      <c r="D282" s="14" t="s">
        <v>544</v>
      </c>
      <c r="E282" s="15" t="s">
        <v>632</v>
      </c>
      <c r="F282" s="16" t="s">
        <v>740</v>
      </c>
      <c r="G282" s="14" t="s">
        <v>941</v>
      </c>
      <c r="H282" s="19">
        <v>523920</v>
      </c>
      <c r="I282" s="19">
        <v>523920</v>
      </c>
      <c r="J282" s="17">
        <f>+Tabla2[[#This Row],[Monto Facturado DOP]]-Tabla2[[#This Row],[Monto Pagado DOP]]</f>
        <v>0</v>
      </c>
      <c r="K282" s="17" t="s">
        <v>100</v>
      </c>
      <c r="L282" s="15">
        <f>+Tabla2[[#This Row],[Fecha de Documento]]+15</f>
        <v>45353</v>
      </c>
    </row>
    <row r="283" spans="1:22" s="18" customFormat="1" ht="141.75" x14ac:dyDescent="0.25">
      <c r="A283" s="14" t="s">
        <v>326</v>
      </c>
      <c r="B283" s="14" t="s">
        <v>76</v>
      </c>
      <c r="C283" s="15" t="s">
        <v>344</v>
      </c>
      <c r="D283" s="14" t="s">
        <v>544</v>
      </c>
      <c r="E283" s="15" t="s">
        <v>553</v>
      </c>
      <c r="F283" s="16" t="s">
        <v>740</v>
      </c>
      <c r="G283" s="14" t="s">
        <v>941</v>
      </c>
      <c r="H283" s="19">
        <v>65490</v>
      </c>
      <c r="I283" s="19">
        <v>65490</v>
      </c>
      <c r="J283" s="17">
        <f>+Tabla2[[#This Row],[Monto Facturado DOP]]-Tabla2[[#This Row],[Monto Pagado DOP]]</f>
        <v>0</v>
      </c>
      <c r="K283" s="17" t="s">
        <v>100</v>
      </c>
      <c r="L283" s="15">
        <f>+Tabla2[[#This Row],[Fecha de Documento]]+15</f>
        <v>45353</v>
      </c>
    </row>
    <row r="284" spans="1:22" s="18" customFormat="1" ht="141.75" x14ac:dyDescent="0.25">
      <c r="A284" s="14" t="s">
        <v>327</v>
      </c>
      <c r="B284" s="14" t="s">
        <v>76</v>
      </c>
      <c r="C284" s="15" t="s">
        <v>350</v>
      </c>
      <c r="D284" s="14" t="s">
        <v>545</v>
      </c>
      <c r="E284" s="15" t="s">
        <v>633</v>
      </c>
      <c r="F284" s="16" t="s">
        <v>741</v>
      </c>
      <c r="G284" s="14" t="s">
        <v>942</v>
      </c>
      <c r="H284" s="19">
        <v>553136.80000000005</v>
      </c>
      <c r="I284" s="19">
        <v>553136.80000000005</v>
      </c>
      <c r="J284" s="17">
        <f>+Tabla2[[#This Row],[Monto Facturado DOP]]-Tabla2[[#This Row],[Monto Pagado DOP]]</f>
        <v>0</v>
      </c>
      <c r="K284" s="17" t="s">
        <v>100</v>
      </c>
      <c r="L284" s="15">
        <f>+Tabla2[[#This Row],[Fecha de Documento]]+15</f>
        <v>45345</v>
      </c>
    </row>
    <row r="285" spans="1:22" s="18" customFormat="1" ht="141.75" x14ac:dyDescent="0.25">
      <c r="A285" s="14" t="s">
        <v>328</v>
      </c>
      <c r="B285" s="14" t="s">
        <v>76</v>
      </c>
      <c r="C285" s="15" t="s">
        <v>350</v>
      </c>
      <c r="D285" s="14" t="s">
        <v>545</v>
      </c>
      <c r="E285" s="15" t="s">
        <v>554</v>
      </c>
      <c r="F285" s="16" t="s">
        <v>741</v>
      </c>
      <c r="G285" s="14" t="s">
        <v>942</v>
      </c>
      <c r="H285" s="19">
        <v>559839.19999999995</v>
      </c>
      <c r="I285" s="19">
        <v>559839.19999999995</v>
      </c>
      <c r="J285" s="17">
        <f>+Tabla2[[#This Row],[Monto Facturado DOP]]-Tabla2[[#This Row],[Monto Pagado DOP]]</f>
        <v>0</v>
      </c>
      <c r="K285" s="17" t="s">
        <v>100</v>
      </c>
      <c r="L285" s="15">
        <f>+Tabla2[[#This Row],[Fecha de Documento]]+15</f>
        <v>45345</v>
      </c>
    </row>
    <row r="286" spans="1:22" s="18" customFormat="1" ht="126" x14ac:dyDescent="0.25">
      <c r="A286" s="14" t="s">
        <v>329</v>
      </c>
      <c r="B286" s="14" t="s">
        <v>76</v>
      </c>
      <c r="C286" s="15" t="s">
        <v>349</v>
      </c>
      <c r="D286" s="14" t="s">
        <v>546</v>
      </c>
      <c r="E286" s="15" t="s">
        <v>634</v>
      </c>
      <c r="F286" s="16" t="s">
        <v>742</v>
      </c>
      <c r="G286" s="14" t="s">
        <v>943</v>
      </c>
      <c r="H286" s="19">
        <v>5000000</v>
      </c>
      <c r="I286" s="19">
        <v>5000000</v>
      </c>
      <c r="J286" s="17">
        <f>+Tabla2[[#This Row],[Monto Facturado DOP]]-Tabla2[[#This Row],[Monto Pagado DOP]]</f>
        <v>0</v>
      </c>
      <c r="K286" s="17" t="s">
        <v>100</v>
      </c>
      <c r="L286" s="15">
        <f>+Tabla2[[#This Row],[Fecha de Documento]]+15</f>
        <v>45342</v>
      </c>
    </row>
    <row r="287" spans="1:22" s="20" customFormat="1" ht="18.75" x14ac:dyDescent="0.25">
      <c r="A287" s="41" t="s">
        <v>86</v>
      </c>
      <c r="B287" s="40"/>
      <c r="C287" s="34"/>
      <c r="D287" s="35"/>
      <c r="E287" s="35"/>
      <c r="F287" s="36"/>
      <c r="G287" s="36"/>
      <c r="H287" s="37">
        <f>SUBTOTAL(109,H10:H286)</f>
        <v>59912113.590000004</v>
      </c>
      <c r="I287" s="37">
        <f>SUBTOTAL(109,I10:I286)</f>
        <v>59912113.590000004</v>
      </c>
      <c r="J287" s="38">
        <f>+Tabla2[[#This Row],[Monto Facturado DOP]]-Tabla2[[#This Row],[Monto Pagado DOP]]</f>
        <v>0</v>
      </c>
      <c r="K287" s="39"/>
      <c r="L287" s="42"/>
      <c r="V287" s="21"/>
    </row>
    <row r="288" spans="1:22" ht="15.75" x14ac:dyDescent="0.25">
      <c r="A288" s="29"/>
      <c r="B288" s="22"/>
      <c r="C288" s="30"/>
      <c r="D288" s="29"/>
      <c r="E288" s="30"/>
      <c r="F288" s="29"/>
      <c r="G288" s="29"/>
      <c r="H288" s="31"/>
      <c r="I288" s="32"/>
      <c r="J288" s="32"/>
      <c r="K288" s="25"/>
      <c r="L288" s="23"/>
      <c r="R288" s="27"/>
    </row>
    <row r="289" spans="1:18" ht="15.75" x14ac:dyDescent="0.25">
      <c r="A289" s="29"/>
      <c r="B289" s="22"/>
      <c r="C289" s="30"/>
      <c r="D289" s="29"/>
      <c r="E289" s="30"/>
      <c r="F289" s="29"/>
      <c r="G289" s="29"/>
      <c r="H289" s="31"/>
      <c r="I289" s="32"/>
      <c r="J289" s="32"/>
      <c r="K289" s="25"/>
      <c r="L289" s="23"/>
      <c r="R289" s="27"/>
    </row>
    <row r="290" spans="1:18" ht="15.75" x14ac:dyDescent="0.25">
      <c r="A290" s="29"/>
      <c r="B290" s="22"/>
      <c r="C290" s="30"/>
      <c r="D290" s="29"/>
      <c r="E290" s="30"/>
      <c r="F290" s="29"/>
      <c r="G290" s="29"/>
      <c r="H290" s="31"/>
      <c r="I290" s="32"/>
      <c r="J290" s="32"/>
      <c r="K290" s="25"/>
      <c r="L290" s="23"/>
      <c r="R290" s="27"/>
    </row>
    <row r="291" spans="1:18" ht="15.75" x14ac:dyDescent="0.25">
      <c r="A291" s="29"/>
      <c r="B291" s="22"/>
      <c r="C291" s="30"/>
      <c r="D291" s="29"/>
      <c r="E291" s="30"/>
      <c r="F291" s="29"/>
      <c r="G291" s="29"/>
      <c r="H291" s="31"/>
      <c r="I291" s="32"/>
      <c r="J291" s="32"/>
      <c r="K291" s="25"/>
      <c r="L291" s="23"/>
      <c r="R291" s="27"/>
    </row>
    <row r="292" spans="1:18" ht="15.75" x14ac:dyDescent="0.25">
      <c r="A292" s="29"/>
      <c r="B292" s="22"/>
      <c r="C292" s="30"/>
      <c r="D292" s="29"/>
      <c r="E292" s="30"/>
      <c r="F292" s="29"/>
      <c r="G292" s="29"/>
      <c r="H292" s="31"/>
      <c r="I292" s="32"/>
      <c r="J292" s="32"/>
      <c r="K292" s="25"/>
      <c r="L292" s="23"/>
      <c r="R292" s="27"/>
    </row>
    <row r="293" spans="1:18" ht="15.75" x14ac:dyDescent="0.25">
      <c r="A293" s="29"/>
      <c r="B293" s="22"/>
      <c r="C293" s="30"/>
      <c r="D293" s="29"/>
      <c r="E293" s="30"/>
      <c r="F293" s="29"/>
      <c r="G293" s="29"/>
      <c r="H293" s="31"/>
      <c r="I293" s="32"/>
      <c r="J293" s="32"/>
      <c r="K293" s="25"/>
      <c r="L293" s="23"/>
      <c r="R293" s="27"/>
    </row>
    <row r="294" spans="1:18" ht="15.75" x14ac:dyDescent="0.25">
      <c r="A294" s="29"/>
      <c r="B294" s="22"/>
      <c r="C294" s="30"/>
      <c r="D294" s="29"/>
      <c r="E294" s="30"/>
      <c r="F294" s="29"/>
      <c r="G294" s="29"/>
      <c r="H294" s="31"/>
      <c r="I294" s="32"/>
      <c r="J294" s="32"/>
      <c r="K294" s="25"/>
      <c r="L294" s="23"/>
      <c r="R294" s="27"/>
    </row>
    <row r="295" spans="1:18" ht="15.75" x14ac:dyDescent="0.25">
      <c r="A295" s="22"/>
      <c r="B295" s="22"/>
      <c r="C295" s="23"/>
      <c r="D295" s="22"/>
      <c r="E295" s="23"/>
      <c r="F295" s="22"/>
      <c r="G295" s="22"/>
      <c r="H295" s="24"/>
      <c r="I295" s="25"/>
      <c r="J295" s="25"/>
      <c r="K295" s="25"/>
      <c r="L295" s="23"/>
    </row>
    <row r="296" spans="1:18" ht="15.75" x14ac:dyDescent="0.25">
      <c r="A296" s="22"/>
      <c r="B296" s="22"/>
      <c r="C296" s="23"/>
      <c r="D296" s="22"/>
      <c r="E296" s="26"/>
      <c r="F296" s="22"/>
      <c r="G296" s="22"/>
      <c r="H296" s="24"/>
      <c r="I296" s="25"/>
      <c r="J296" s="25"/>
      <c r="K296" s="25"/>
      <c r="L296" s="23"/>
    </row>
    <row r="297" spans="1:18" ht="15.75" x14ac:dyDescent="0.25">
      <c r="A297" s="29"/>
      <c r="B297" s="22"/>
      <c r="C297" s="30"/>
      <c r="D297" s="29"/>
      <c r="E297" s="30"/>
      <c r="F297" s="29"/>
      <c r="G297" s="29"/>
      <c r="H297" s="31"/>
      <c r="I297" s="32"/>
      <c r="J297" s="32"/>
      <c r="K297" s="25"/>
      <c r="L297" s="23"/>
      <c r="R297" s="27"/>
    </row>
    <row r="298" spans="1:18" ht="15.75" x14ac:dyDescent="0.25">
      <c r="A298" s="29"/>
      <c r="B298" s="22"/>
      <c r="C298" s="30"/>
      <c r="D298" s="29"/>
      <c r="E298" s="30"/>
      <c r="F298" s="29"/>
      <c r="G298" s="29"/>
      <c r="H298" s="31"/>
      <c r="I298" s="32"/>
      <c r="J298" s="32"/>
      <c r="K298" s="25"/>
      <c r="L298" s="23"/>
      <c r="R298" s="27"/>
    </row>
    <row r="299" spans="1:18" ht="15.75" x14ac:dyDescent="0.25">
      <c r="A299" s="29"/>
      <c r="B299" s="22"/>
      <c r="C299" s="30"/>
      <c r="D299" s="29"/>
      <c r="E299" s="30"/>
      <c r="F299" s="29"/>
      <c r="G299" s="29"/>
      <c r="H299" s="31"/>
      <c r="I299" s="32"/>
      <c r="J299" s="32"/>
      <c r="K299" s="25"/>
      <c r="L299" s="23"/>
      <c r="R299" s="27"/>
    </row>
    <row r="300" spans="1:18" ht="15.75" x14ac:dyDescent="0.25">
      <c r="A300" s="29"/>
      <c r="B300" s="22"/>
      <c r="C300" s="30"/>
      <c r="D300" s="29"/>
      <c r="E300" s="30"/>
      <c r="F300" s="29"/>
      <c r="G300" s="29"/>
      <c r="H300" s="31"/>
      <c r="I300" s="32"/>
      <c r="J300" s="32"/>
      <c r="K300" s="25"/>
      <c r="L300" s="23"/>
      <c r="R300" s="27"/>
    </row>
    <row r="301" spans="1:18" ht="15.75" x14ac:dyDescent="0.25">
      <c r="A301" s="29"/>
      <c r="B301" s="22"/>
      <c r="C301" s="30"/>
      <c r="D301" s="29"/>
      <c r="E301" s="30"/>
      <c r="F301" s="29"/>
      <c r="G301" s="29"/>
      <c r="H301" s="31"/>
      <c r="I301" s="32"/>
      <c r="J301" s="32"/>
      <c r="K301" s="25"/>
      <c r="L301" s="23"/>
      <c r="R301" s="27"/>
    </row>
    <row r="302" spans="1:18" ht="15.75" x14ac:dyDescent="0.25">
      <c r="A302" s="29"/>
      <c r="B302" s="22"/>
      <c r="C302" s="30"/>
      <c r="D302" s="29"/>
      <c r="E302" s="30"/>
      <c r="F302" s="43"/>
      <c r="G302" s="44" t="s">
        <v>18</v>
      </c>
      <c r="H302" s="45"/>
      <c r="I302" s="32"/>
      <c r="J302" s="32"/>
      <c r="K302" s="25"/>
      <c r="L302" s="23"/>
      <c r="R302" s="27"/>
    </row>
    <row r="303" spans="1:18" ht="15.75" x14ac:dyDescent="0.25">
      <c r="A303" s="29"/>
      <c r="B303" s="22"/>
      <c r="C303" s="30"/>
      <c r="D303" s="29"/>
      <c r="E303" s="30"/>
      <c r="F303" s="29"/>
      <c r="G303" s="46" t="s">
        <v>19</v>
      </c>
      <c r="H303" s="31"/>
      <c r="I303" s="32"/>
      <c r="J303" s="32"/>
      <c r="K303" s="25"/>
      <c r="L303" s="23"/>
      <c r="R303" s="27"/>
    </row>
    <row r="304" spans="1:18" ht="15.75" x14ac:dyDescent="0.25">
      <c r="A304" s="29"/>
      <c r="B304" s="22"/>
      <c r="C304" s="30"/>
      <c r="D304" s="29"/>
      <c r="E304" s="30"/>
      <c r="F304" s="29"/>
      <c r="G304" s="29"/>
      <c r="H304" s="31"/>
      <c r="I304" s="32"/>
      <c r="J304" s="32"/>
      <c r="K304" s="25"/>
      <c r="L304" s="23"/>
      <c r="R304" s="27"/>
    </row>
    <row r="305" spans="1:18" ht="15.75" x14ac:dyDescent="0.25">
      <c r="A305" s="29"/>
      <c r="B305" s="22"/>
      <c r="C305" s="30"/>
      <c r="D305" s="29"/>
      <c r="E305" s="30"/>
      <c r="F305" s="29"/>
      <c r="G305" s="29"/>
      <c r="H305" s="31"/>
      <c r="I305" s="32"/>
      <c r="J305" s="32"/>
      <c r="K305" s="25"/>
      <c r="L305" s="23"/>
      <c r="R305" s="27"/>
    </row>
    <row r="306" spans="1:18" ht="15.75" x14ac:dyDescent="0.25">
      <c r="A306" s="29"/>
      <c r="B306" s="22"/>
      <c r="C306" s="30"/>
      <c r="D306" s="29"/>
      <c r="E306" s="30"/>
      <c r="F306" s="29"/>
      <c r="G306" s="29"/>
      <c r="H306" s="31"/>
      <c r="I306" s="32"/>
      <c r="J306" s="32"/>
      <c r="K306" s="25"/>
      <c r="L306" s="23"/>
      <c r="R306" s="27"/>
    </row>
    <row r="307" spans="1:18" ht="15.75" x14ac:dyDescent="0.25">
      <c r="A307" s="29"/>
      <c r="B307" s="22"/>
      <c r="C307" s="30"/>
      <c r="D307" s="29"/>
      <c r="E307" s="30"/>
      <c r="F307" s="29"/>
      <c r="G307" s="29"/>
      <c r="H307" s="31"/>
      <c r="I307" s="32"/>
      <c r="J307" s="32"/>
      <c r="K307" s="25"/>
      <c r="L307" s="23"/>
      <c r="R307" s="27"/>
    </row>
    <row r="308" spans="1:18" ht="15.75" x14ac:dyDescent="0.25">
      <c r="A308" s="29"/>
      <c r="B308" s="22"/>
      <c r="C308" s="30"/>
      <c r="D308" s="29"/>
      <c r="E308" s="30"/>
      <c r="F308" s="29"/>
      <c r="G308" s="29"/>
      <c r="H308" s="31"/>
      <c r="I308" s="32"/>
      <c r="J308" s="32"/>
      <c r="K308" s="25"/>
      <c r="L308" s="23"/>
      <c r="R308" s="27"/>
    </row>
    <row r="309" spans="1:18" ht="15.75" x14ac:dyDescent="0.25">
      <c r="A309" s="29"/>
      <c r="B309" s="22"/>
      <c r="C309" s="30"/>
      <c r="D309" s="29"/>
      <c r="E309" s="30"/>
      <c r="F309" s="29"/>
      <c r="G309" s="29"/>
      <c r="H309" s="31"/>
      <c r="I309" s="32"/>
      <c r="J309" s="32"/>
      <c r="K309" s="25"/>
      <c r="L309" s="23"/>
      <c r="R309" s="27"/>
    </row>
    <row r="310" spans="1:18" ht="15.75" x14ac:dyDescent="0.25">
      <c r="A310" s="22"/>
      <c r="B310" s="22"/>
      <c r="C310" s="23"/>
      <c r="D310" s="22"/>
      <c r="E310" s="23"/>
      <c r="F310" s="22"/>
      <c r="G310" s="22"/>
      <c r="H310" s="22"/>
      <c r="I310" s="33"/>
      <c r="J310" s="33"/>
      <c r="K310" s="33"/>
      <c r="L310" s="23"/>
      <c r="R310" s="27"/>
    </row>
    <row r="311" spans="1:18" ht="15.75" x14ac:dyDescent="0.25">
      <c r="A311" s="22"/>
      <c r="B311" s="22"/>
      <c r="C311" s="23"/>
      <c r="D311" s="22"/>
      <c r="E311" s="23"/>
      <c r="F311" s="22"/>
      <c r="G311" s="22"/>
      <c r="H311" s="24"/>
      <c r="I311" s="25"/>
      <c r="J311" s="25"/>
      <c r="K311" s="25"/>
      <c r="L311" s="23"/>
      <c r="R311" s="27"/>
    </row>
    <row r="312" spans="1:18" x14ac:dyDescent="0.25">
      <c r="R312" s="27"/>
    </row>
  </sheetData>
  <mergeCells count="3">
    <mergeCell ref="A5:L5"/>
    <mergeCell ref="A6:L6"/>
    <mergeCell ref="A7:L7"/>
  </mergeCells>
  <phoneticPr fontId="2" type="noConversion"/>
  <printOptions horizontalCentered="1"/>
  <pageMargins left="0.31496062992125984" right="0.31496062992125984" top="0.35433070866141736" bottom="0.35433070866141736" header="0.19685039370078741" footer="0.19685039370078741"/>
  <pageSetup scale="41" fitToHeight="0" orientation="portrait" r:id="rId1"/>
  <headerFooter>
    <oddFooter>&amp;C&amp;P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TipoDocRespaldo</vt:lpstr>
      <vt:lpstr>TipoDocRespaldo!Área_de_impresión</vt:lpstr>
      <vt:lpstr>TipoDocRespaldo!Títulos_a_imprimir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Marbelys Carolina Baez De Oleo</cp:lastModifiedBy>
  <cp:lastPrinted>2024-03-11T13:42:25Z</cp:lastPrinted>
  <dcterms:created xsi:type="dcterms:W3CDTF">2023-01-18T19:10:56Z</dcterms:created>
  <dcterms:modified xsi:type="dcterms:W3CDTF">2024-03-11T13:42:39Z</dcterms:modified>
</cp:coreProperties>
</file>