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ISSU010\Administrativo\Administrativo\CTA X PAGAR RECT\Reportes cuentas por pagar mensuales\2024\MARZO\"/>
    </mc:Choice>
  </mc:AlternateContent>
  <xr:revisionPtr revIDLastSave="0" documentId="13_ncr:1_{AC1681B6-572C-43F0-B8D0-E45763E497E9}" xr6:coauthVersionLast="47" xr6:coauthVersionMax="47" xr10:uidLastSave="{00000000-0000-0000-0000-000000000000}"/>
  <bookViews>
    <workbookView xWindow="-120" yWindow="-120" windowWidth="29040" windowHeight="15840" xr2:uid="{00000000-000D-0000-FFFF-FFFF00000000}"/>
  </bookViews>
  <sheets>
    <sheet name="TipoDocRespaldo" sheetId="1" r:id="rId1"/>
  </sheets>
  <definedNames>
    <definedName name="_xlnm._FilterDatabase" localSheetId="0" hidden="1">TipoDocRespaldo!$F$9:$L$257</definedName>
    <definedName name="_xlnm.Print_Area" localSheetId="0">TipoDocRespaldo!$A$1:$L$253</definedName>
    <definedName name="_xlnm.Print_Titles" localSheetId="0">TipoDocRespaldo!$9:$9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J173" i="1"/>
  <c r="L173" i="1"/>
  <c r="J174" i="1"/>
  <c r="L174" i="1"/>
  <c r="J175" i="1"/>
  <c r="L175" i="1"/>
  <c r="J176" i="1"/>
  <c r="L176" i="1"/>
  <c r="J177" i="1"/>
  <c r="L177" i="1"/>
  <c r="J178" i="1"/>
  <c r="L178" i="1"/>
  <c r="J179" i="1"/>
  <c r="L179" i="1"/>
  <c r="J180" i="1"/>
  <c r="L180" i="1"/>
  <c r="J181" i="1"/>
  <c r="L181" i="1"/>
  <c r="J182" i="1"/>
  <c r="L182" i="1"/>
  <c r="J183" i="1"/>
  <c r="L183" i="1"/>
  <c r="J184" i="1"/>
  <c r="L184" i="1"/>
  <c r="J185" i="1"/>
  <c r="L185" i="1"/>
  <c r="J186" i="1"/>
  <c r="L186" i="1"/>
  <c r="J187" i="1"/>
  <c r="L187" i="1"/>
  <c r="J188" i="1"/>
  <c r="L188" i="1"/>
  <c r="J189" i="1"/>
  <c r="L189" i="1"/>
  <c r="J190" i="1"/>
  <c r="L190" i="1"/>
  <c r="J191" i="1"/>
  <c r="L191" i="1"/>
  <c r="J192" i="1"/>
  <c r="L192" i="1"/>
  <c r="J193" i="1"/>
  <c r="L193" i="1"/>
  <c r="J194" i="1"/>
  <c r="L194" i="1"/>
  <c r="J195" i="1"/>
  <c r="L195" i="1"/>
  <c r="J196" i="1"/>
  <c r="L196" i="1"/>
  <c r="J197" i="1"/>
  <c r="L197" i="1"/>
  <c r="J198" i="1"/>
  <c r="L198" i="1"/>
  <c r="J199" i="1"/>
  <c r="L199" i="1"/>
  <c r="J200" i="1"/>
  <c r="L200" i="1"/>
  <c r="J201" i="1"/>
  <c r="L201" i="1"/>
  <c r="J202" i="1"/>
  <c r="L202" i="1"/>
  <c r="J203" i="1"/>
  <c r="L203" i="1"/>
  <c r="J204" i="1"/>
  <c r="L204" i="1"/>
  <c r="J205" i="1"/>
  <c r="L205" i="1"/>
  <c r="J206" i="1"/>
  <c r="L206" i="1"/>
  <c r="J207" i="1"/>
  <c r="L207" i="1"/>
  <c r="J208" i="1"/>
  <c r="L208" i="1"/>
  <c r="J209" i="1"/>
  <c r="L209" i="1"/>
  <c r="J210" i="1"/>
  <c r="L210" i="1"/>
  <c r="J211" i="1"/>
  <c r="L211" i="1"/>
  <c r="J212" i="1"/>
  <c r="L212" i="1"/>
  <c r="J213" i="1"/>
  <c r="L213" i="1"/>
  <c r="J214" i="1"/>
  <c r="L214" i="1"/>
  <c r="J215" i="1"/>
  <c r="L215" i="1"/>
  <c r="J216" i="1"/>
  <c r="L216" i="1"/>
  <c r="J217" i="1"/>
  <c r="L217" i="1"/>
  <c r="J218" i="1"/>
  <c r="L218" i="1"/>
  <c r="J219" i="1"/>
  <c r="L219" i="1"/>
  <c r="J220" i="1"/>
  <c r="L220" i="1"/>
  <c r="J221" i="1"/>
  <c r="L221" i="1"/>
  <c r="J222" i="1"/>
  <c r="L222" i="1"/>
  <c r="J223" i="1"/>
  <c r="L223" i="1"/>
  <c r="J224" i="1"/>
  <c r="L224" i="1"/>
  <c r="J225" i="1"/>
  <c r="L225" i="1"/>
  <c r="J226" i="1"/>
  <c r="L226" i="1"/>
  <c r="J227" i="1"/>
  <c r="L227" i="1"/>
  <c r="J228" i="1"/>
  <c r="L228" i="1"/>
  <c r="J229" i="1"/>
  <c r="L229" i="1"/>
  <c r="J230" i="1"/>
  <c r="L230" i="1"/>
  <c r="J231" i="1"/>
  <c r="L231" i="1"/>
  <c r="J232" i="1"/>
  <c r="L232" i="1"/>
  <c r="J233" i="1"/>
  <c r="L233" i="1"/>
  <c r="J234" i="1"/>
  <c r="L234" i="1"/>
  <c r="J102" i="1"/>
  <c r="L102" i="1"/>
  <c r="J103" i="1"/>
  <c r="L103" i="1"/>
  <c r="J104" i="1"/>
  <c r="L104" i="1"/>
  <c r="J105" i="1"/>
  <c r="L105" i="1"/>
  <c r="J106" i="1"/>
  <c r="L106" i="1"/>
  <c r="J107" i="1"/>
  <c r="L107" i="1"/>
  <c r="J108" i="1"/>
  <c r="L108" i="1"/>
  <c r="J109" i="1"/>
  <c r="L109" i="1"/>
  <c r="J110" i="1"/>
  <c r="L110" i="1"/>
  <c r="J111" i="1"/>
  <c r="L111" i="1"/>
  <c r="J112" i="1"/>
  <c r="L112" i="1"/>
  <c r="J113" i="1"/>
  <c r="L113" i="1"/>
  <c r="J114" i="1"/>
  <c r="L114" i="1"/>
  <c r="J115" i="1"/>
  <c r="L115" i="1"/>
  <c r="J116" i="1"/>
  <c r="L116" i="1"/>
  <c r="J117" i="1"/>
  <c r="L117" i="1"/>
  <c r="J118" i="1"/>
  <c r="L118" i="1"/>
  <c r="J119" i="1"/>
  <c r="L119" i="1"/>
  <c r="J120" i="1"/>
  <c r="L120" i="1"/>
  <c r="J121" i="1"/>
  <c r="L121" i="1"/>
  <c r="J122" i="1"/>
  <c r="L122" i="1"/>
  <c r="J123" i="1"/>
  <c r="L123" i="1"/>
  <c r="J124" i="1"/>
  <c r="L124" i="1"/>
  <c r="J125" i="1"/>
  <c r="L125" i="1"/>
  <c r="J126" i="1"/>
  <c r="L126" i="1"/>
  <c r="J127" i="1"/>
  <c r="L127" i="1"/>
  <c r="J128" i="1"/>
  <c r="L128" i="1"/>
  <c r="J129" i="1"/>
  <c r="L129" i="1"/>
  <c r="J130" i="1"/>
  <c r="L130" i="1"/>
  <c r="J131" i="1"/>
  <c r="L131" i="1"/>
  <c r="J132" i="1"/>
  <c r="L132" i="1"/>
  <c r="J133" i="1"/>
  <c r="L133" i="1"/>
  <c r="J134" i="1"/>
  <c r="L134" i="1"/>
  <c r="J135" i="1"/>
  <c r="L135" i="1"/>
  <c r="J136" i="1"/>
  <c r="L136" i="1"/>
  <c r="J137" i="1"/>
  <c r="L137" i="1"/>
  <c r="J138" i="1"/>
  <c r="L138" i="1"/>
  <c r="J139" i="1"/>
  <c r="L139" i="1"/>
  <c r="J140" i="1"/>
  <c r="L140" i="1"/>
  <c r="J141" i="1"/>
  <c r="L141" i="1"/>
  <c r="J142" i="1"/>
  <c r="L142" i="1"/>
  <c r="J143" i="1"/>
  <c r="L143" i="1"/>
  <c r="J144" i="1"/>
  <c r="L144" i="1"/>
  <c r="J145" i="1"/>
  <c r="L145" i="1"/>
  <c r="J146" i="1"/>
  <c r="L146" i="1"/>
  <c r="J147" i="1"/>
  <c r="L147" i="1"/>
  <c r="J148" i="1"/>
  <c r="L148" i="1"/>
  <c r="J149" i="1"/>
  <c r="L149" i="1"/>
  <c r="J150" i="1"/>
  <c r="L150" i="1"/>
  <c r="J151" i="1"/>
  <c r="L151" i="1"/>
  <c r="J152" i="1"/>
  <c r="L152" i="1"/>
  <c r="J153" i="1"/>
  <c r="L153" i="1"/>
  <c r="J154" i="1"/>
  <c r="L154" i="1"/>
  <c r="J155" i="1"/>
  <c r="L155" i="1"/>
  <c r="J156" i="1"/>
  <c r="L156" i="1"/>
  <c r="J157" i="1"/>
  <c r="L157" i="1"/>
  <c r="J158" i="1"/>
  <c r="L158" i="1"/>
  <c r="J159" i="1"/>
  <c r="L159" i="1"/>
  <c r="J160" i="1"/>
  <c r="L160" i="1"/>
  <c r="J161" i="1"/>
  <c r="L161" i="1"/>
  <c r="J162" i="1"/>
  <c r="L162" i="1"/>
  <c r="J163" i="1"/>
  <c r="L163" i="1"/>
  <c r="J164" i="1"/>
  <c r="L164" i="1"/>
  <c r="J165" i="1"/>
  <c r="L165" i="1"/>
  <c r="J166" i="1"/>
  <c r="L166" i="1"/>
  <c r="J167" i="1"/>
  <c r="L167" i="1"/>
  <c r="J168" i="1"/>
  <c r="L168" i="1"/>
  <c r="J169" i="1"/>
  <c r="L169" i="1"/>
  <c r="J170" i="1"/>
  <c r="L170" i="1"/>
  <c r="J171" i="1"/>
  <c r="L171" i="1"/>
  <c r="J172" i="1"/>
  <c r="L172" i="1"/>
  <c r="J37" i="1"/>
  <c r="L37" i="1"/>
  <c r="J38" i="1"/>
  <c r="L38" i="1"/>
  <c r="J39" i="1"/>
  <c r="L39" i="1"/>
  <c r="J40" i="1"/>
  <c r="L40" i="1"/>
  <c r="J41" i="1"/>
  <c r="L41" i="1"/>
  <c r="J42" i="1"/>
  <c r="L42" i="1"/>
  <c r="J43" i="1"/>
  <c r="L43" i="1"/>
  <c r="J44" i="1"/>
  <c r="L44" i="1"/>
  <c r="J45" i="1"/>
  <c r="L45" i="1"/>
  <c r="J46" i="1"/>
  <c r="L46" i="1"/>
  <c r="J47" i="1"/>
  <c r="L47" i="1"/>
  <c r="J48" i="1"/>
  <c r="L48" i="1"/>
  <c r="J49" i="1"/>
  <c r="L49" i="1"/>
  <c r="J50" i="1"/>
  <c r="L50" i="1"/>
  <c r="J51" i="1"/>
  <c r="L51" i="1"/>
  <c r="J52" i="1"/>
  <c r="L52" i="1"/>
  <c r="J53" i="1"/>
  <c r="L53" i="1"/>
  <c r="J54" i="1"/>
  <c r="L54" i="1"/>
  <c r="J55" i="1"/>
  <c r="L55" i="1"/>
  <c r="J56" i="1"/>
  <c r="L56" i="1"/>
  <c r="J57" i="1"/>
  <c r="L57" i="1"/>
  <c r="J58" i="1"/>
  <c r="L58" i="1"/>
  <c r="J59" i="1"/>
  <c r="L59" i="1"/>
  <c r="J60" i="1"/>
  <c r="L60" i="1"/>
  <c r="J61" i="1"/>
  <c r="L61" i="1"/>
  <c r="J62" i="1"/>
  <c r="L62" i="1"/>
  <c r="J63" i="1"/>
  <c r="L63" i="1"/>
  <c r="J64" i="1"/>
  <c r="L64" i="1"/>
  <c r="J65" i="1"/>
  <c r="L65" i="1"/>
  <c r="J66" i="1"/>
  <c r="L66" i="1"/>
  <c r="J67" i="1"/>
  <c r="L67" i="1"/>
  <c r="J68" i="1"/>
  <c r="L68" i="1"/>
  <c r="J69" i="1"/>
  <c r="L69" i="1"/>
  <c r="J70" i="1"/>
  <c r="L70" i="1"/>
  <c r="J71" i="1"/>
  <c r="L71" i="1"/>
  <c r="J72" i="1"/>
  <c r="L72" i="1"/>
  <c r="J73" i="1"/>
  <c r="L73" i="1"/>
  <c r="J74" i="1"/>
  <c r="L74" i="1"/>
  <c r="J75" i="1"/>
  <c r="L75" i="1"/>
  <c r="J76" i="1"/>
  <c r="L76" i="1"/>
  <c r="J77" i="1"/>
  <c r="L77" i="1"/>
  <c r="J78" i="1"/>
  <c r="L78" i="1"/>
  <c r="J79" i="1"/>
  <c r="L79" i="1"/>
  <c r="J80" i="1"/>
  <c r="L80" i="1"/>
  <c r="J81" i="1"/>
  <c r="L81" i="1"/>
  <c r="J82" i="1"/>
  <c r="L82" i="1"/>
  <c r="J83" i="1"/>
  <c r="L83" i="1"/>
  <c r="J84" i="1"/>
  <c r="L84" i="1"/>
  <c r="J85" i="1"/>
  <c r="L85" i="1"/>
  <c r="J86" i="1"/>
  <c r="L86" i="1"/>
  <c r="J87" i="1"/>
  <c r="L87" i="1"/>
  <c r="J88" i="1"/>
  <c r="L88" i="1"/>
  <c r="J89" i="1"/>
  <c r="L89" i="1"/>
  <c r="J90" i="1"/>
  <c r="L90" i="1"/>
  <c r="J91" i="1"/>
  <c r="L91" i="1"/>
  <c r="J92" i="1"/>
  <c r="L92" i="1"/>
  <c r="J93" i="1"/>
  <c r="L93" i="1"/>
  <c r="J94" i="1"/>
  <c r="L94" i="1"/>
  <c r="J95" i="1"/>
  <c r="L95" i="1"/>
  <c r="J96" i="1"/>
  <c r="L96" i="1"/>
  <c r="J97" i="1"/>
  <c r="L97" i="1"/>
  <c r="J98" i="1"/>
  <c r="L98" i="1"/>
  <c r="J99" i="1"/>
  <c r="L99" i="1"/>
  <c r="J100" i="1"/>
  <c r="L100" i="1"/>
  <c r="J101" i="1"/>
  <c r="L101" i="1"/>
  <c r="L11" i="1"/>
  <c r="L12" i="1"/>
  <c r="L13" i="1"/>
  <c r="L14" i="1"/>
  <c r="L15" i="1"/>
  <c r="L16" i="1"/>
  <c r="L17" i="1"/>
  <c r="L18" i="1"/>
  <c r="L19" i="1"/>
  <c r="L20" i="1"/>
  <c r="L21" i="1"/>
  <c r="L22" i="1"/>
  <c r="L23" i="1"/>
  <c r="L24" i="1"/>
  <c r="L25" i="1"/>
  <c r="L26" i="1"/>
  <c r="L27" i="1"/>
  <c r="L28" i="1"/>
  <c r="L29" i="1"/>
  <c r="L30" i="1"/>
  <c r="L31" i="1"/>
  <c r="L32" i="1"/>
  <c r="L33" i="1"/>
  <c r="L34" i="1"/>
  <c r="L35" i="1"/>
  <c r="L36" i="1"/>
  <c r="J11" i="1"/>
  <c r="J12" i="1"/>
  <c r="J13" i="1"/>
  <c r="J14" i="1"/>
  <c r="J15" i="1"/>
  <c r="J16" i="1"/>
  <c r="J17" i="1"/>
  <c r="J18" i="1"/>
  <c r="J19" i="1"/>
  <c r="J20" i="1"/>
  <c r="J21" i="1"/>
  <c r="J22" i="1"/>
  <c r="J23" i="1"/>
  <c r="J24" i="1"/>
  <c r="J25" i="1"/>
  <c r="J26" i="1"/>
  <c r="J27" i="1"/>
  <c r="J28" i="1"/>
  <c r="J29" i="1"/>
  <c r="J30" i="1"/>
  <c r="J31" i="1"/>
  <c r="J32" i="1"/>
  <c r="J33" i="1"/>
  <c r="J34" i="1"/>
  <c r="J35" i="1"/>
  <c r="J36" i="1"/>
  <c r="H235" i="1"/>
  <c r="I235" i="1" l="1"/>
  <c r="J235" i="1" s="1"/>
</calcChain>
</file>

<file path=xl/sharedStrings.xml><?xml version="1.0" encoding="utf-8"?>
<sst xmlns="http://schemas.openxmlformats.org/spreadsheetml/2006/main" count="1819" uniqueCount="728">
  <si>
    <t>Beneficiario</t>
  </si>
  <si>
    <t>COMPANIA DOMINICANA DE TELEFONOS C POR A</t>
  </si>
  <si>
    <t>MAPFRE Salud ARS, S.A.</t>
  </si>
  <si>
    <t>HUMANO SEGUROS S A</t>
  </si>
  <si>
    <t>SEGURO NACIONAL DE SALUD</t>
  </si>
  <si>
    <t>No.</t>
  </si>
  <si>
    <t>Fecha de Documento</t>
  </si>
  <si>
    <t>No. De Documento de Pago</t>
  </si>
  <si>
    <t>Fecha de la Factura</t>
  </si>
  <si>
    <t>Concepto</t>
  </si>
  <si>
    <t>Monto Facturado DOP</t>
  </si>
  <si>
    <t>Monto Pagado DOP</t>
  </si>
  <si>
    <t>Monto Pendiente DOP</t>
  </si>
  <si>
    <t>Estado</t>
  </si>
  <si>
    <t>Fecha estimada de Pago</t>
  </si>
  <si>
    <t>INSTITUTO SUPERIOR DE FORMACION DOCENTE SALOME UREÑA</t>
  </si>
  <si>
    <t>Fecha de creación</t>
  </si>
  <si>
    <t>VALORES EN RD$</t>
  </si>
  <si>
    <t>LIC JOSE ERNESTO JIMENEZ</t>
  </si>
  <si>
    <t>DIRECTOR FINANCIERO, ISFODOSU</t>
  </si>
  <si>
    <t>Hermosillo Comercial, SRL</t>
  </si>
  <si>
    <t>INVERSIONES DLP, SRL</t>
  </si>
  <si>
    <t>25</t>
  </si>
  <si>
    <t>20</t>
  </si>
  <si>
    <t>11</t>
  </si>
  <si>
    <t>26</t>
  </si>
  <si>
    <t>27</t>
  </si>
  <si>
    <t>12</t>
  </si>
  <si>
    <t>24</t>
  </si>
  <si>
    <t>28</t>
  </si>
  <si>
    <t>29</t>
  </si>
  <si>
    <t>30</t>
  </si>
  <si>
    <t>32</t>
  </si>
  <si>
    <t>44</t>
  </si>
  <si>
    <t>46</t>
  </si>
  <si>
    <t>51</t>
  </si>
  <si>
    <t>53</t>
  </si>
  <si>
    <t>55</t>
  </si>
  <si>
    <t>1</t>
  </si>
  <si>
    <t>2</t>
  </si>
  <si>
    <t>3</t>
  </si>
  <si>
    <t>4</t>
  </si>
  <si>
    <t>5</t>
  </si>
  <si>
    <t>6</t>
  </si>
  <si>
    <t>7</t>
  </si>
  <si>
    <t>8</t>
  </si>
  <si>
    <t>9</t>
  </si>
  <si>
    <t>10</t>
  </si>
  <si>
    <t>13</t>
  </si>
  <si>
    <t>14</t>
  </si>
  <si>
    <t>15</t>
  </si>
  <si>
    <t>16</t>
  </si>
  <si>
    <t>17</t>
  </si>
  <si>
    <t>18</t>
  </si>
  <si>
    <t>19</t>
  </si>
  <si>
    <t>21</t>
  </si>
  <si>
    <t>23</t>
  </si>
  <si>
    <t>118</t>
  </si>
  <si>
    <t>120</t>
  </si>
  <si>
    <t>164</t>
  </si>
  <si>
    <t>167</t>
  </si>
  <si>
    <t>171</t>
  </si>
  <si>
    <t>173</t>
  </si>
  <si>
    <t>175</t>
  </si>
  <si>
    <t>178</t>
  </si>
  <si>
    <t>190</t>
  </si>
  <si>
    <t>192</t>
  </si>
  <si>
    <t>208</t>
  </si>
  <si>
    <t>215</t>
  </si>
  <si>
    <t>219</t>
  </si>
  <si>
    <t>221</t>
  </si>
  <si>
    <t>223</t>
  </si>
  <si>
    <t>225</t>
  </si>
  <si>
    <t>Tipo de Pago</t>
  </si>
  <si>
    <t>Libramiento</t>
  </si>
  <si>
    <t>26/09/2023</t>
  </si>
  <si>
    <t>SEGUROS UNIVERSAL C POR A</t>
  </si>
  <si>
    <t>25/10/2023</t>
  </si>
  <si>
    <t>06/10/2023</t>
  </si>
  <si>
    <t>24/11/2023</t>
  </si>
  <si>
    <t>15/11/2023</t>
  </si>
  <si>
    <t>13/11/2023</t>
  </si>
  <si>
    <t>14/11/2023</t>
  </si>
  <si>
    <t xml:space="preserve">TOTALES </t>
  </si>
  <si>
    <t>Distribuidores Internacionales de Petróleo, SA</t>
  </si>
  <si>
    <t>Eventos Sonia &amp; Felix, SRL</t>
  </si>
  <si>
    <t>Otrojo EIRL</t>
  </si>
  <si>
    <t>01/12/2023</t>
  </si>
  <si>
    <t>14/12/2023</t>
  </si>
  <si>
    <t>19/12/2023</t>
  </si>
  <si>
    <t>02/01/2024</t>
  </si>
  <si>
    <t>27/03/2023</t>
  </si>
  <si>
    <t>31/01/2024</t>
  </si>
  <si>
    <t>30/01/2024</t>
  </si>
  <si>
    <t>18/01/2024</t>
  </si>
  <si>
    <t>17/01/2024</t>
  </si>
  <si>
    <t>31</t>
  </si>
  <si>
    <t>33</t>
  </si>
  <si>
    <t>34</t>
  </si>
  <si>
    <t>35</t>
  </si>
  <si>
    <t>36</t>
  </si>
  <si>
    <t>37</t>
  </si>
  <si>
    <t>38</t>
  </si>
  <si>
    <t>39</t>
  </si>
  <si>
    <t>40</t>
  </si>
  <si>
    <t>41</t>
  </si>
  <si>
    <t>42</t>
  </si>
  <si>
    <t>43</t>
  </si>
  <si>
    <t>45</t>
  </si>
  <si>
    <t>47</t>
  </si>
  <si>
    <t>48</t>
  </si>
  <si>
    <t>49</t>
  </si>
  <si>
    <t>50</t>
  </si>
  <si>
    <t>52</t>
  </si>
  <si>
    <t>54</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</si>
  <si>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</si>
  <si>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</si>
  <si>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</si>
  <si>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</si>
  <si>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</si>
  <si>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</si>
  <si>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</si>
  <si>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</si>
  <si>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</si>
  <si>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</si>
  <si>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</si>
  <si>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</si>
  <si>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</si>
  <si>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</si>
  <si>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</si>
  <si>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</si>
  <si>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</si>
  <si>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</si>
  <si>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</si>
  <si>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</si>
  <si>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</si>
  <si>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</si>
  <si>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</si>
  <si>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</si>
  <si>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</si>
  <si>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</si>
  <si>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</si>
  <si>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</si>
  <si>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</si>
  <si>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</si>
  <si>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</si>
  <si>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</si>
  <si>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</si>
  <si>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</si>
  <si>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</si>
  <si>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</si>
  <si>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</si>
  <si>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</si>
  <si>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</si>
  <si>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</si>
  <si>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</si>
  <si>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</si>
  <si>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</si>
  <si>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</si>
  <si>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</si>
  <si>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</si>
  <si>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</si>
  <si>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</si>
  <si>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</si>
  <si>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</si>
  <si>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</si>
  <si>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</si>
  <si>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</si>
  <si>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</si>
  <si>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</si>
  <si>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</si>
  <si>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</si>
  <si>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</si>
  <si>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</si>
  <si>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</si>
  <si>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</si>
  <si>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</si>
  <si>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119</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</si>
  <si>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</si>
  <si>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</si>
  <si>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</si>
  <si>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</si>
  <si>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</si>
  <si>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</si>
  <si>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</si>
  <si>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</si>
  <si>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</si>
  <si>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</si>
  <si>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</si>
  <si>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</si>
  <si>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</si>
  <si>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</si>
  <si>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</si>
  <si>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</si>
  <si>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</si>
  <si>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</si>
  <si>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</si>
  <si>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</si>
  <si>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</si>
  <si>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</si>
  <si>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</si>
  <si>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</si>
  <si>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</si>
  <si>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</si>
  <si>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</si>
  <si>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</si>
  <si>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</si>
  <si>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</si>
  <si>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</si>
  <si>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</si>
  <si>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</si>
  <si>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</si>
  <si>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</si>
  <si>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</si>
  <si>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</si>
  <si>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</si>
  <si>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</si>
  <si>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</si>
  <si>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</si>
  <si>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</si>
  <si>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</si>
  <si>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165</t>
  </si>
  <si>
    <t>166</t>
  </si>
  <si>
    <t>168</t>
  </si>
  <si>
    <t>169</t>
  </si>
  <si>
    <t>170</t>
  </si>
  <si>
    <t>172</t>
  </si>
  <si>
    <t>174</t>
  </si>
  <si>
    <t>176</t>
  </si>
  <si>
    <t>177</t>
  </si>
  <si>
    <t>179</t>
  </si>
  <si>
    <t>180</t>
  </si>
  <si>
    <t>181</t>
  </si>
  <si>
    <t>182</t>
  </si>
  <si>
    <t>183</t>
  </si>
  <si>
    <t>184</t>
  </si>
  <si>
    <t>185</t>
  </si>
  <si>
    <t>186</t>
  </si>
  <si>
    <t>188</t>
  </si>
  <si>
    <t>189</t>
  </si>
  <si>
    <t>191</t>
  </si>
  <si>
    <t>193</t>
  </si>
  <si>
    <t>194</t>
  </si>
  <si>
    <t>195</t>
  </si>
  <si>
    <t>196</t>
  </si>
  <si>
    <t>197</t>
  </si>
  <si>
    <t>198</t>
  </si>
  <si>
    <t>199</t>
  </si>
  <si>
    <t>200</t>
  </si>
  <si>
    <t>201</t>
  </si>
  <si>
    <t>202</t>
  </si>
  <si>
    <t>203</t>
  </si>
  <si>
    <t>204</t>
  </si>
  <si>
    <t>205</t>
  </si>
  <si>
    <t>206</t>
  </si>
  <si>
    <t>207</t>
  </si>
  <si>
    <t>209</t>
  </si>
  <si>
    <t>210</t>
  </si>
  <si>
    <t>211</t>
  </si>
  <si>
    <t>212</t>
  </si>
  <si>
    <t>213</t>
  </si>
  <si>
    <t>214</t>
  </si>
  <si>
    <t>216</t>
  </si>
  <si>
    <t>217</t>
  </si>
  <si>
    <t>218</t>
  </si>
  <si>
    <t>220</t>
  </si>
  <si>
    <t>222</t>
  </si>
  <si>
    <t>224</t>
  </si>
  <si>
    <t>12/02/2024</t>
  </si>
  <si>
    <t>22/02/2024</t>
  </si>
  <si>
    <t>19/02/2024</t>
  </si>
  <si>
    <t>15/02/2024</t>
  </si>
  <si>
    <t>05/02/2024</t>
  </si>
  <si>
    <t>01/02/2024</t>
  </si>
  <si>
    <t>02/10/2023</t>
  </si>
  <si>
    <t>15/12/2023</t>
  </si>
  <si>
    <t>09/10/2023</t>
  </si>
  <si>
    <t>10/11/2023</t>
  </si>
  <si>
    <t>05/09/2023</t>
  </si>
  <si>
    <t>12/12/2023</t>
  </si>
  <si>
    <t>17/11/2023</t>
  </si>
  <si>
    <t>06/12/2023</t>
  </si>
  <si>
    <t>04/12/2023</t>
  </si>
  <si>
    <t>11/12/2023</t>
  </si>
  <si>
    <t>20/11/2023</t>
  </si>
  <si>
    <t>04/01/2024</t>
  </si>
  <si>
    <t>09/11/2023</t>
  </si>
  <si>
    <t>27/01/2024</t>
  </si>
  <si>
    <t>05/12/2023</t>
  </si>
  <si>
    <t>13/10/2023</t>
  </si>
  <si>
    <t>08/01/2024</t>
  </si>
  <si>
    <t>29/09/2023</t>
  </si>
  <si>
    <t>03/11/2023</t>
  </si>
  <si>
    <t>18/12/2023</t>
  </si>
  <si>
    <t>29/11/2023</t>
  </si>
  <si>
    <t>07/12/2023</t>
  </si>
  <si>
    <t>26/12/2023</t>
  </si>
  <si>
    <t>22/01/2024</t>
  </si>
  <si>
    <t>12/10/2023</t>
  </si>
  <si>
    <t>30/11/2023</t>
  </si>
  <si>
    <t>23/01/2024</t>
  </si>
  <si>
    <t>22/12/2023</t>
  </si>
  <si>
    <t>01/11/2023</t>
  </si>
  <si>
    <t>23/11/2023</t>
  </si>
  <si>
    <t>19/09/2023</t>
  </si>
  <si>
    <t>16/10/2023</t>
  </si>
  <si>
    <t>24/10/2023</t>
  </si>
  <si>
    <t>05/01/2024</t>
  </si>
  <si>
    <t>15/08/2023</t>
  </si>
  <si>
    <t>30/08/2023</t>
  </si>
  <si>
    <t>28/09/2023</t>
  </si>
  <si>
    <t>17/10/2023</t>
  </si>
  <si>
    <t>13/12/2023</t>
  </si>
  <si>
    <t>05/10/2023</t>
  </si>
  <si>
    <t>21/07/2023</t>
  </si>
  <si>
    <t>09/01/2024</t>
  </si>
  <si>
    <t>22/05/2023</t>
  </si>
  <si>
    <t>18/10/2023</t>
  </si>
  <si>
    <t>22/11/2023</t>
  </si>
  <si>
    <t>21/12/2023</t>
  </si>
  <si>
    <t>04/10/2023</t>
  </si>
  <si>
    <t>19/01/2024</t>
  </si>
  <si>
    <t>08/12/2023</t>
  </si>
  <si>
    <t>10/08/2023</t>
  </si>
  <si>
    <t>14/08/2023</t>
  </si>
  <si>
    <t>13/09/2023</t>
  </si>
  <si>
    <t>23/10/2023</t>
  </si>
  <si>
    <t>06/07/2023</t>
  </si>
  <si>
    <t>25/07/2023</t>
  </si>
  <si>
    <t>11/08/2023</t>
  </si>
  <si>
    <t>21/09/2023</t>
  </si>
  <si>
    <t>03/10/2023</t>
  </si>
  <si>
    <t>26/10/2023</t>
  </si>
  <si>
    <t>24/07/2023</t>
  </si>
  <si>
    <t>30/10/2023</t>
  </si>
  <si>
    <t>24/01/2024</t>
  </si>
  <si>
    <t>20/10/2023</t>
  </si>
  <si>
    <t>04/07/2023</t>
  </si>
  <si>
    <t>08/05/2023</t>
  </si>
  <si>
    <t>05/07/2023</t>
  </si>
  <si>
    <t>11/07/2023</t>
  </si>
  <si>
    <t>12/01/2024</t>
  </si>
  <si>
    <t>31/08/2023</t>
  </si>
  <si>
    <t>31/10/2023</t>
  </si>
  <si>
    <t>28/06/2023</t>
  </si>
  <si>
    <t>26/07/2023</t>
  </si>
  <si>
    <t>16/11/2023</t>
  </si>
  <si>
    <t>16/01/2024</t>
  </si>
  <si>
    <t>21/11/2023</t>
  </si>
  <si>
    <t>22/06/2023</t>
  </si>
  <si>
    <t>18/11/2023</t>
  </si>
  <si>
    <t>MINERVA EMILIA PEREYRA PEREZ</t>
  </si>
  <si>
    <t>MANUEL ANTONIO ROSARIO ALMANZAR</t>
  </si>
  <si>
    <t>DAMIAN MIGUEL ANGEL TAVERAS REYES</t>
  </si>
  <si>
    <t>AGUA PLANETA AZUL C POR A</t>
  </si>
  <si>
    <t>Gas Antillano, SAS</t>
  </si>
  <si>
    <t>Muebles y Equipos para Oficina León Gonzalez, SRL</t>
  </si>
  <si>
    <t>JARDIN ILUSIONES S A</t>
  </si>
  <si>
    <t>Cecomsa, SRL</t>
  </si>
  <si>
    <t>Santos Ballas, SA</t>
  </si>
  <si>
    <t>Servicios Empresariales Canaan, SRL</t>
  </si>
  <si>
    <t>Himal &amp; Compañia, SAS</t>
  </si>
  <si>
    <t>J.C.Q, Ingeniería en Ascensores, SRL</t>
  </si>
  <si>
    <t>Empresas Miltin, SRL</t>
  </si>
  <si>
    <t>Difo Eléctromecanica, SRL</t>
  </si>
  <si>
    <t>Grupo de Inversiones Read Domínguez, SRL</t>
  </si>
  <si>
    <t>Oficentro Oriental, SRL</t>
  </si>
  <si>
    <t>Procomer, SRL</t>
  </si>
  <si>
    <t>DI Part, Partes y Mecánica Diesel, SRL</t>
  </si>
  <si>
    <t>COMERCIALIZADORA LANIPSE, SRL</t>
  </si>
  <si>
    <t>Inversiones ND &amp; Asociados, SRL</t>
  </si>
  <si>
    <t>Merca Del Atlántico, SRL</t>
  </si>
  <si>
    <t>Dita Services, SRL</t>
  </si>
  <si>
    <t>Comercial Pérez Luciano, SRL</t>
  </si>
  <si>
    <t>Industriales Techa, SRL</t>
  </si>
  <si>
    <t>Suplimade Comercial, SRL</t>
  </si>
  <si>
    <t>DSETA GROUP, SRL</t>
  </si>
  <si>
    <t>Sanfra Food &amp; Catering, S.R.L.</t>
  </si>
  <si>
    <t>1955 General Business, Bienes y Servicios, SRL</t>
  </si>
  <si>
    <t>Yaxis Comercial, SRL</t>
  </si>
  <si>
    <t>Almacenes Ocean Meat, SRL</t>
  </si>
  <si>
    <t>APPETITUSRD, SRL</t>
  </si>
  <si>
    <t>Sube Tecnologies And Services SRL</t>
  </si>
  <si>
    <t>DIRECCION GENERAL DE IMPUESTOS INTERNOS</t>
  </si>
  <si>
    <t>MAIKOL JOSE DE LA ROSA RAMIREZ</t>
  </si>
  <si>
    <t>Organización de Estados Iberoamericanos para La Educación La Ciencia y La Cultura</t>
  </si>
  <si>
    <t>REC-Pago factura NCF: B1500000023 d/f 25/10/2023, por servicios de consultoría editorial para la producción de la Serie III, Poesía de la Colección de Clásicos Dominicanos para el ISFODOSU. Según Orden de compra 2022-00708. Pago final.</t>
  </si>
  <si>
    <t>REC-Pago factura NCF: B1500000089 d/f 19/02/2024, por adquisición de suministros de oficina, para la Rectoría y el Recinto FEM, por LOTES. Según Orden de compra ISFODOSU-2024-00004. Pagos parciales.</t>
  </si>
  <si>
    <t>REC-Pago de Itbis retenidos a terceros por servicios ofrecidos por personas físicas o jurídicas al ISFODOSU, en el periodo noviembre-diciembre 2023.</t>
  </si>
  <si>
    <t>REC-Pago de otras retenciones y retribuciones complementarias por servicios ofrecidos de personas físicas o jurídicas al ISFODOSU, en  el periodo noviembre-diciembre 2023.</t>
  </si>
  <si>
    <t>ROGELIO ANTONIO UREÑA PAREDES</t>
  </si>
  <si>
    <t>UNIVERSITAS XXI SOLUCIONES Y TECNOLOGIA</t>
  </si>
  <si>
    <t>COLLEGE ENTRANCE EXAMINATION BOARD</t>
  </si>
  <si>
    <t>JUAN CARLOS ALBA ALBA</t>
  </si>
  <si>
    <t>Delta Comercial, SA</t>
  </si>
  <si>
    <t>Servicies Travel, SRL</t>
  </si>
  <si>
    <t>Etiquetas y Marcadores Melo, SRL</t>
  </si>
  <si>
    <t>Tropigas Dominicana, SRL</t>
  </si>
  <si>
    <t>Unique Management Solutions I. Martinez, SRL</t>
  </si>
  <si>
    <t>Universal de Cómputos, SRL</t>
  </si>
  <si>
    <t>WINDTELECOM S A</t>
  </si>
  <si>
    <t>GASOLINERA FRANCO BIDO SRL</t>
  </si>
  <si>
    <t>LB EVENTOS SOCIALES, SRL</t>
  </si>
  <si>
    <t>DMC Digital Marketing to Consumers, SRL</t>
  </si>
  <si>
    <t>Supligensa, SRL</t>
  </si>
  <si>
    <t>Aguas Nacionales Dominic, SRL</t>
  </si>
  <si>
    <t>GRANT P K DIESEL, EIRL</t>
  </si>
  <si>
    <t>TAVERAS INGENIERIA Y SERVICIOS (TISSA) SRL</t>
  </si>
  <si>
    <t>Springdale Comercial, SRL</t>
  </si>
  <si>
    <t>Kukira Servicios Múltiples, SRL</t>
  </si>
  <si>
    <t>Rayamel Group, SRL</t>
  </si>
  <si>
    <t>Fis Soluciones SRL</t>
  </si>
  <si>
    <t>Laboratorio Diesel Monumental, SRL</t>
  </si>
  <si>
    <t>Cobros Empresariales y Bancarios Cobria, SRL</t>
  </si>
  <si>
    <t>UVRO Soluciones Empresariales, SRL</t>
  </si>
  <si>
    <t>Ta Bueno Cafetería, SRL</t>
  </si>
  <si>
    <t>Lexi Public Law Attorneys, SRL</t>
  </si>
  <si>
    <t>Minervino, SRL</t>
  </si>
  <si>
    <t>Grupo Desa, SRL</t>
  </si>
  <si>
    <t>Distribuidora Ceballos Taveras, SRL</t>
  </si>
  <si>
    <t>Heices Consulting, SRL</t>
  </si>
  <si>
    <t>R&amp;S Innovation Business Group Ibg, SRL</t>
  </si>
  <si>
    <t>FUDIMAT, SRL</t>
  </si>
  <si>
    <t>Instituto De Las Hijas De Maria Auxiliadora E Inspectoría Antillana San José</t>
  </si>
  <si>
    <t>JVM-Pago factura NCF: B1500001149 d/f 15/06/2023, por adquisición de alimentos para los estudiantes del Recinto. Según Orden de compra ISFODOSU-2022-00138. Cierre de la orden.</t>
  </si>
  <si>
    <t>JVM-Pago factura NCF: B1500001165 d/f 14/11/2023, por adquisición de alimentos para los estudiantes del Recinto. Según Orden de compra ISFODOSU-2022-00011. Cierre de la orden.</t>
  </si>
  <si>
    <t>JVM-Pago factura NCF: B1500001170 d/f 14/11/2023, por adquisición de alimentos para los estudiantes del Recinto. Según Orden de compra ISFODOSU-2023-00178. Pagos parciales.</t>
  </si>
  <si>
    <t>REC-Tercer y último pago, fact. FE2500 d/f 04/12/2023, por ofrecer el servicio de mantenimiento y serv. gestionados de universitas académico y alojamiento de la infraestructura de la aplicación en servidores Cert. CI-150-2023,US$52,813.00 tasa DOP:59.2270</t>
  </si>
  <si>
    <t>REC-Pago factura CINV002383 d/f 29/12/2023, por aplicar pruebas ELASH y PAA para evaluar y seleccionar candidatos para la admisión a licenciatura  USD$22,963.94 a una tasa RD$59.0231, cert. CI-0000389-2022.</t>
  </si>
  <si>
    <t>LNM-Pago relación de  facturas anexas por la adquisición de alimentos para los estudiantes del Recinto. Según Orden de compra ISFODOSU-2022-00521. Pagos parciales.</t>
  </si>
  <si>
    <t>LNM-Pago relación de facturas anexas , por adquisición de alimentos para los estudiantes del Recinto. Según Orden de compra ISFODOSU-2023-00155. Pagos parciales.</t>
  </si>
  <si>
    <t>EPH-Pago factura NCF: B1500000235 d/f 26/01/2024, por servicio de transporte del personal del Recinto durante el mes de enero 2024. Según Orden de compra ISFODOSU-2023-00416. Pagos parciales.</t>
  </si>
  <si>
    <t>EPH-Pago factura NCF: B1500000239 d/f 09/03/2024, por servicios de transporte para  actividades diversas. Según Orden de compra ISFODOSU-2023-00557. Pagos parciales.</t>
  </si>
  <si>
    <t>EPH-Pago factura NCF: B1500000110 d/f 13/02/2024, por servicio de notarización de 35 contratos de becas estudiantes. Según Orden de compra ISFODOSU-2023-00570. Pagos parciales.</t>
  </si>
  <si>
    <t>REC-Pago factura NCF: E450000035411 d/f 10/02/2024, correspondiente a la cuenta 705001061, flotilla móvil, febrero 2024.</t>
  </si>
  <si>
    <t>REC-Pago factura NCF: E450000035441 d/f 10/02/2024, correspondiente a la cuenta 711982560, central telefónica Rectoría, febrero 2024.</t>
  </si>
  <si>
    <t>REC-Pago factura NCF: E450000035483 d/f 10/02/2024, correspondiente a la cuenta 734699053, líneas Rectoría, febrero 2024.</t>
  </si>
  <si>
    <t>REC-pago factura NCF: E450000037013 d/f 027/02/2024, correspondiente a la cuenta 751071915 sumaria líneas  de los Recintos, febrero 2024.</t>
  </si>
  <si>
    <t>REC-Pago relación de facturas anexas, por seguro complementario para empleados del ISFODOSU, mes de marzo 2024.</t>
  </si>
  <si>
    <t>EMH-Pago  factura NCF: B1500020338 d/f 08/03/2024, por servicio de mantenimiento preventivo y correctivo a vehículo del Recinto. Según Orden de compra ISFODOSU-2023-00298. Pagos parciales.</t>
  </si>
  <si>
    <t>REC-Pago factura NCF: B1500171350 d/f 01/02/2024, por adquisición de agua purificada (botellones de agua) para consumo humano en la Rectoría. Según Orden de compra  ISFODOSU-2023-00522. Pagos parciales.</t>
  </si>
  <si>
    <t>FEM-Pago factura NCF: B1500018319 d/f 05/02/2024, por adquisición de combustible gas GLP para cocción de los alimentos de los estudiantes del Recinto. Según Orden de compra ISFODOSU-2023-00287. Pagos parciales.</t>
  </si>
  <si>
    <t>JVM-Pago factura NCF: B1500003891 d/f 08/02/2024, por servicios de transporte y alimentación para estudiantes y docentes, visita al museo de matemática y de Telecom. INDOTEL. Según Orden de compra 2023-00383. Cierre de la orden.</t>
  </si>
  <si>
    <t>REC-Pago factura NCF: B1500000101 d/f 04/12/2023, por servicio de montaje para evento Semana Educativa de la Salud, con actividades en los Recintos y Rectoría (montaje en el  EMH) del ISFODOSU. Según Orden de compra ISFODOSU-2023-00661. Pago único.</t>
  </si>
  <si>
    <t>REC-Pago factura NCF: B1500000102 d/f 10/12/2023, correspondiente al montaje de Evento Semana de la Salud en el Recinto FEM y la Rectoría. Según Orden de compra  ISFODOSU-2023-00650. Pago único.</t>
  </si>
  <si>
    <t>LNM-Pago factura NCF: B1500001145 d/f 23/02/2024, por adquisición de mobiliarios para la operatividad del Recinto. Según Orden de compra ISFODOSU-2023-00729. pago único.</t>
  </si>
  <si>
    <t>JVM-Pago relación de facturas anexas, por la adquisición de gas licuado de petróleo (GLP) para uso en el Recinto. Según Orden de compra ISFODOSU-2022-00593. Cierre de la orden.</t>
  </si>
  <si>
    <t>REC-Pago factura NCF:B1500004252 d/f 06/03/2024, por seguro complementario para empleados del ISFODOSU, mes marzo 2024, correspondiente al periodo 01/03/2024 hasta 31/03/2024.</t>
  </si>
  <si>
    <t>FEM-Pago factura NCF: B1500031512 d/f 01/03/2024, por adquisición de tickets prepagos de combustibles para la flotilla vehícular del Recinto. Según Orden de compra ISFODOSU-2023-00608. Pagos parciales.</t>
  </si>
  <si>
    <t>REC-Pago factura NCF: B1500031045 d/f 24/01/2024, por adquisición de tickets de combustible para los vehículos de la Rectoría. Según CERT. de Contrato NO. BS-0011497-2023. Pagos parciales.</t>
  </si>
  <si>
    <t>REC-Pago factura NCF: B1500000250 d/f 08/12/2023, corresp. al 50% del producto 1 sobre contratación de firma de Gestión de RR HH para la evaluación, selección de Vicerrectores ejecutivos en el ISFODOSU. OR 2023-00351. Pago final.</t>
  </si>
  <si>
    <t>FEM-Pago relación de facturas anexas, por adquisición de arreglos Florales, para la realización de efemérides, ambientalización de charlas, conversatorios, talleres formativos y otras actividades. Según Orden de compra ISFODOSU-2023-00618. Pagos parciales</t>
  </si>
  <si>
    <t>REC-Pago factura NCF:B1500031893 d/f 01/03/2024, menos nota de crédito B0400499983, por seguro complementario para empleados del ISFODOSU y dependientes, mes de marzo 2024, menos descuentos aplicados  a empleados .</t>
  </si>
  <si>
    <t>REC-Pago factura NCF:B1500001145 d/f 04/01/2024, por adquisición de equipos informáticos para el ISFODOSU,item 1, proceso:ISFODOSU-CCC-LPN-2023-0009, 57computadoras de escritorio, cert. BS-0014806-2023,pago único.</t>
  </si>
  <si>
    <t>REC-Pago factura NCF: B1500012413 d/f 11/02/2024, correspondiente a contrato de Internet 50 MB del Recinto LNM, por monto de USD 2,656.02 a una tasa de 59.0101. Mes febrero 2024.</t>
  </si>
  <si>
    <t>REC-Pago factura NCF: B1500012523 d/f 11/03/2024, correspondiente al contrato de Internet de 50 MB del Recinto LNM, por un monto de USD 2,656.02 a una tasa de 59.227. Mes de marzo 2024.</t>
  </si>
  <si>
    <t>REC-Pago relación de facturas anexas, correspondiente a contrato de internet 100/10 MB de la Rectoría, mes febrero y marzo  2024.</t>
  </si>
  <si>
    <t>REC-Pago factura NCF:E450000001311 d/f 26/02/2024, por adquisición de equipos informáticos para el ISFODOSU, proceso LPN-2023-0009, Items 2, 4, 5, 6, 12 y 13. cert. No.BS-0014651-2023, pagos parciales.</t>
  </si>
  <si>
    <t>EPH-Pago factura NCF: B1500002197 d/f 26/02/2024, por adquisición de tickets  prepagos de combustibles. Según Orden de compra ISFODOSU-2024-00016. Pagos parciales.</t>
  </si>
  <si>
    <t>EPH-Pago factura NCF: B1500002201 d/f 05/03/2024, por adquisición de Tickets prepagos de combustibles para uso en el Recinto. Según Orden de compra ISFODOSU-2024-00016. Desde el recibo NO. 5221 al 5232. Asignación meses ene y feb. 2024. pagos parciales.</t>
  </si>
  <si>
    <t>UM-Pago factura NCF: B1500003281 d/f 30/11/2023, por adquisición de agua embotellada para consumo de los estudiantes internos y semi-internos del Recinto. Según Orden de compra ISFODOSU-2022-00081. Pagos parciales.</t>
  </si>
  <si>
    <t>EMH-Pago factura NCF: B1500000941 d/f 06/02/2024, por adquisición de Tickets de combustibles para uso del Recinto. Según Orden de compra ISFODOSU-2023-00635. Pagos parciales.</t>
  </si>
  <si>
    <t>JVM-Pago factura NCF: B1500000949 d/f 04/03/2024, por adquisición de tickets prepagos de combustibles para flotilla vehícular del Recinto. Según Orden de compra ISFODOSU-2023-00206. Pagos parciales.</t>
  </si>
  <si>
    <t>LNM-Pago factura NCF: B1500000945 d/f 13/02/2024, por adquisición de tickets de combustibles para la operatividad del Recinto. Según Orden de compra ISFODOSU-2023-00418. 4to pago de la orden.</t>
  </si>
  <si>
    <t>REC-Pago factura NCF: B1500002819 d/f 20/10/2023, por servicio  de refrigerios y almuerzos por la realización de actividades de Integración para el personal de Rectoría y Recinto FEM, dirigido a MiPymes. Según Orden de compra 2023-00547. Pago único.</t>
  </si>
  <si>
    <t>REC-Pago de factura NCF: B1500000125 d/f 28/02/2024, por adquisición de libros de ingles (serie INTERCHANGE) en versión impresa para los estudiantes del ISFODOSU. Según Orden de compra 2023-00709. Cierre de la orden.</t>
  </si>
  <si>
    <t>REC-Pago relación de facturas anexas, por servicios de publicidad en Redes Sociales y medios Digitales del ISFODOSU, meses nov 2023 a feb 2024. Según Orden de compra ISFODOSU-2022-00575. Pagos parciales.</t>
  </si>
  <si>
    <t>FEM-Pago de factura NCF: B1500001412 d/f 08/01/2024, por adquisición de alimentos (cárnicos) para los estudiantes del Recinto. Según Orden de compra ISFODOSU-2023-00684. 1er pago de la orden.</t>
  </si>
  <si>
    <t>FEM-Pago factura NCF;B1500001402 d/f 11/12/2023, por  la adquisición de alimentos (yuca) para los estudiantes del Recinto.  5to. pago del acto administrativo No. 06-2022.</t>
  </si>
  <si>
    <t>LNM-Pago relación de facturas anexas, por adquisición de alimentos (endulzante) para los estudiantes del Recinto. Según Orden de compra ISFODOSU-2023-00413. Pagos parciales.</t>
  </si>
  <si>
    <t>FEM-Pago factura NCF: B1500000990 d/f 06/02/2024, por servicio de mantenimiento  de ascensores. Según Orden de compra ISFODOSU-2023-00239. Pagos parciales.</t>
  </si>
  <si>
    <t>UM-Pago relación de facturas anexas, por adquisición de tickets de combustibles para los vehículos, gas propano para uso en la cocina del Recinto. Según Orden de compra ISFODOSU-2023-00498. 6to pago de la orden.</t>
  </si>
  <si>
    <t>UM-pago factura NCF: B1500008947 d/f 15/02/2024, por adquisición de combustible (gasoil) para uso en la planta eléctrica del Recinto. Según Orden de compra ISFODOSU-2022-00513. Pagos parciales.</t>
  </si>
  <si>
    <t>FEM-Pago factura NCF: B1500000202 d/f 30/01/2024, por la adquisición de aires acondicionados y condensadores para el Recinto. Según Orden de compra ISFODOSU-2023-00701. Pago único.</t>
  </si>
  <si>
    <t>JVM-Pago factura NCF: B1500000208 d/f 14/02/2024, por servicio de mantenimiento y/o reparación de planta eléctrica del Recinto. Según Orden de compra ISFODOSU-2023-00450. pagos parciales.</t>
  </si>
  <si>
    <t>REC-Pago factura NCF: B1500000213 d/f 05/03/2024, por adquisición de luminarias LED solar para los Recintos EMH, REC y FEM del ISFODOSU. Según Orden de compra ISFODOSU-2023-00685. Pago único.</t>
  </si>
  <si>
    <t>REC-Pago relación de facturas anexas, por servicio de mantenimiento preventivo/correctivo de aires acondicionados y cuarto frio perteneciente a la Rectoría y el FEM, correspondiente al mes febrero 2024. Según Orden de compra 2023-00611. Pagos parciales.</t>
  </si>
  <si>
    <t>UM-Pago factura NCF: B1500000212 d/f 01/03/2024, por servicio de mantenimiento y/o reparaciones diversas (aires acondicionados y planta eléctrica) del Recinto. Según Orden de compra ISFODOSU-2023-00705. 1er pago de la orden.</t>
  </si>
  <si>
    <t>REC-Pago factura NCF: B1500000907 d/f 01/03/2024, por adquisición de artículos de protección, dirigido a las MIPYMES. Según Orden de compra ISFODOSU-2024-00019. Pago único.</t>
  </si>
  <si>
    <t>JVM-Pago factura NCF: B1500000232  d/f 02/10/2023, por adquisición de alimentos y bebidas para los estudiantes del Recinto. Según Orden de compra ISFODOSU-2022-00462. Cierre de la orden.</t>
  </si>
  <si>
    <t>JVM-Pago factura NCF: B1500000233 d/f 30/10/2023, por adquisición de agua purificada para los estudiantes del Recinto. Según Orden de compra ISFODOSU-2023-00492. Pagos parciales.</t>
  </si>
  <si>
    <t>REC-Pago Relación de facturas anexas, correspondiente a la solicitud de alojamiento en varias actividades del ISFODOSU,OR-2023-00068,pagos parciales.</t>
  </si>
  <si>
    <t>FEM-Pago relación de facturas anexas, por adquisición de combustible (gasoil premium) para la planta eléctrica del Recinto. Según Orden de compra ISFODOSU-2022-00487. Pagos parciales.</t>
  </si>
  <si>
    <t>JVM-Pago de factura NCF: B1500000787 d/f 04/10/2023, por  servicios de impresión para diversas actividades del Recinto. Según la orden de compra ISFODOSU-2022-00475. Pagos parciales.</t>
  </si>
  <si>
    <t>REC-Pago relación de facturas anexas, por servicio de impresión y encuadernación para actividades diversas del ISFODOSU. Según CERT. BS-0009755-2022 ADENDA BS-0001669-2024. Pagos parciales.</t>
  </si>
  <si>
    <t>REC-Avance 20% contra póliza de fianzas No. 071-0010189, correspondiente a la contratación de servicio de estudios de vulnerabilidad estructural para Recintos del ISFODOSU, cert. BS-0013694-2023.</t>
  </si>
  <si>
    <t>UM-Pago relación de facturas anexas, por la adquisición de bebederos para los Recintos UM y FEM. Según Orden de compra ISFODOSU-2023-00727. Pago único.</t>
  </si>
  <si>
    <t>LNM-Pago factura NCF: B1500000287 d/f 11/03/2024, por servicio de mantenimiento y/o reparación de los diferentes Equipos Industriales (aires A.)  del Recinto. Según Orden de compra ISFODOSU-2023-00421. Pagos parciales.</t>
  </si>
  <si>
    <t>EPH-Pago relación de facturas anexas, por servicio de mantenimiento y reparación de vehículos Ford Ranger blanca placa EL08312 y Toyota Hiace blanca placa EI01438. Según Orden de compra ISFODOSU-2023-00054. Pagos parciales.</t>
  </si>
  <si>
    <t>LNM-Pago factura NCF: B1500000666 d/f 14/02/2024, por servicio de mantenimiento y/o reparación de la flotilla vehicular del Recinto. Según Orden de compra ISFODOSU-2023-00409. pagos parciales.</t>
  </si>
  <si>
    <t>LNM-Pago factura NCF: B1500000668 d/f 05/03/2024, por servicio de mantenimiento y/o reparación de la flotilla vehícular del Recinto. Según Orden de compra ISFODOSU-2023-00409. Pagos parciales.</t>
  </si>
  <si>
    <t>EMH-Pago de factura NCF: B1500001448 d/f 05/12/2023, por adquisición de alimentos (vegetales y verduras) para los estudiantes del Recinto. Según Orden de compra ISFODOSU-2022-00680. Pagos parciales.</t>
  </si>
  <si>
    <t>EMH-Pago relación de facturas anexas, por la adquisición de alimentos (carnes) para los estudiantes del Recinto. Según Orden de compra ISFODOSU-2022-00605. Cierre de la orden.</t>
  </si>
  <si>
    <t>FEM-Pago de factura NCF: B1500001431 d/f 01/12/2023, por adquisición de alimentos para los estudiantes del Recinto. Según Orden de compra ISFODOSU-2023-00307. Pagos parciales.</t>
  </si>
  <si>
    <t>FEM-Pago factura NCF: B1500001426 d/f 01/12/2023, por adquisición de alimentos (ajíes cubanela) para los estudiantes del Recinto. Según orden de compra ISFODOSU-2022-00074. pagos parciales.</t>
  </si>
  <si>
    <t>FEM-Pago factura NCF: B1500001427 d/f 01/12/2023, por adquisición de alimentos (queso mozzarella) para los estudiantes del Recinto. Según Orden de compra ISFODOSU-2022-00125. Pagos parciales.</t>
  </si>
  <si>
    <t>FEM-Pago factura NCF: B1500001450 d/f 12/12/2023, por adquisición  de alimentos para los estudiantes del Recinto. Según Orden de compra ISFODOSU-2022-00408. Pagos parciales.</t>
  </si>
  <si>
    <t>FEM-Pago factura con NCF: B1500001429 d/f 01/12/2023, por adquisición de alimentos (víveres) para los estudiantes del Recinto. Según Orden de compra ISFODOSU-2022-00383. Pagos parciales.</t>
  </si>
  <si>
    <t>JVM-Pago de factura NCF: B1500001468 d/f 14/02/2024, por adquisición de alimentos para los estudiantes del Recinto. Según Orden de compra 2023-00150. Pagos parciales.</t>
  </si>
  <si>
    <t>JVM-Pago factura NCF: B1500001418 d/f 01/12/2023, correspondiente a la adquisición de alimentos y bebidas para los estudiantes del Recinto. Según Orden de compra ISFODOSU-2023-00115. Pagos parciales.</t>
  </si>
  <si>
    <t>JVM-Pago factura NCF: B1500001421 d/f 01/12/2023, por adquisición de alimentos y bebidas para los estudiantes del Recinto. Según Orden de compra ISFODOSU-2023-00447. Pagos parciales.</t>
  </si>
  <si>
    <t>JVM-Pago factura NCF: B1500001423 d/f 01/12/2023, por adquisición de alimentos (carnes) para los estudiantes del Recinto. Según Orden de compra ISFODOSU-2023-00468. 1er pago de la orden.</t>
  </si>
  <si>
    <t>JVM-Pago factura NCF: B1500001425 d/f 01/12/2023, por  adquisición de alimentos (arroz) para los estudiantes del Recinto. Según Orden de compra ISFODOSU-2023-00602. Pagos parciales.</t>
  </si>
  <si>
    <t>JVM-Pago factura NCF: B1500001467 d/f 14/02/2024, por adquisición de alimentos (pescado, filete) para los estudiantes del Recinto. Según Orden de compra ISFODOSU-2022-00472. Pagos parciales.</t>
  </si>
  <si>
    <t>REC-Pago relación de facturas anexas, por adquisición de alimentos para los Recintos del ISFODOSU. Según CERT. NO. BS-0001624-2020-Adenda BS-13036-2021. Cierre del contrato.</t>
  </si>
  <si>
    <t>EPH-Pago relación de facturas anexas, por adquisición de alimentos y bebidas para los estudiantes del Recinto. Según Orden de compra 2023-00411. Pagos parciales.</t>
  </si>
  <si>
    <t>FEM-Pago relación de facturas anexas, por adquisición de alimentos para los estudiantes del Recinto. Según Orden de compra ISFODOSU-2023-00516. 2do pago de la orden.</t>
  </si>
  <si>
    <t>FEM-Pago relación de facturas anexas, por adquisición de alimentos para los estudiantes del Recinto. Según Orden de compra ISFODOSU-2023-00516. Cierre de la orden.</t>
  </si>
  <si>
    <t>JVM-Pago factura NCF: B1500000318 d/f 20/02/2024, por servicios de catering para diferentes actividades del Recinto. Según Orden de compra ISFODOSU-2023-00497. 1er pago de la orden.</t>
  </si>
  <si>
    <t>EMH-Pago factura NCF: B1500000645 d/f 06/12/2023, por servicio de catering para encuentro de Directores y Orientadores del Recinto. Según Orden de compra ISFODOSU-2023-00320. Pagos parciales.</t>
  </si>
  <si>
    <t>REC-Pago factura NCF: B1500000196 f/g 07/03/2024, por adquisición de insumos de limpieza para la cocina de la Rectoría. Según Orden de compra ISFODOSU-2023-00255. Cierre de la orden.</t>
  </si>
  <si>
    <t>LNM-Pago relación  facturas anexas por servicio de catering de diferentes actividades académicas desarrollada en el Recinto, pagos parciales de la OR-2023-00207.</t>
  </si>
  <si>
    <t>JVM-Pago factura NCF: B1500000382 d/f 05/02/2024, por servicio fumigación (tratamiento profundo de comejenes y termitas) en el Recinto. Según Orden de compra ISFODOSU-2023-00676. Pagos parciales.</t>
  </si>
  <si>
    <t>EMH-Pago factura NCF: B1500000233 d/f 11/12/2023, por adquisición de alimentos para los estudiantes del Recinto. Según Orden de compra ISFODOSU-2023-00127. pago único.</t>
  </si>
  <si>
    <t>EPH-Pago factura NCF: B1500000202 d/f 02/01/2024, por servicio de instalación de transmisión nueva para vehículo asignado a la Vicerrectora del Recinto. Según Orden de compra ISFODOSU-2023-00677. Pago único.</t>
  </si>
  <si>
    <t>REC-Pago relación de facturas anexas, por servicios de alguacil. Según Orden de compra ISFODOSU-2023-00134. Pagos parciales.</t>
  </si>
  <si>
    <t>REC-Pago factura NCF: B1500000028 d/f 13/03/2024, por servicios fotográficos para las actividades realizadas en el ISFODOSU. Según Orden de compra ISFODOSU-2023-00637. Pagos parciales.</t>
  </si>
  <si>
    <t>FEM-Pago factura NCF: B1500000343 d/f 04/12/2023, por adquisición de alimentos para los estudiantes del Recinto. Según Orden de compra ISFODOSU-2022-00443. Pagos parciales.</t>
  </si>
  <si>
    <t>UM-Pago factura NCF: B1500000178 d/f 20/11/2023, por el servicio de catering para diferentes actividades del Recinto. Según Orden de compra ISFODOSU-2023-00606. 1er pago de orden.</t>
  </si>
  <si>
    <t>UM-Pago relación de facturas anexas, por servicio de catering para diferentes actividades realizadas en el Recinto. Según Orden de compra ISFODOSU-2023-00172. Pagos parciales.</t>
  </si>
  <si>
    <t>REC-Pago fact NCF: B1500000199 d/f 08/02/2024, por servicios de fumigación de los espacios exteriores de la Rectoría y el Recinto FEM. Según Orden de compra 2023-00564. Pagos parciales.</t>
  </si>
  <si>
    <t>REC-Pago factura NCF: B1500000203 d/f 05/03/2024, por servicio de fumigación en los espacios exteriores de la Rectoría y el Recinto FEM. Según Orden de compra ISFODOSU-2023-00564. Pagos parciales.</t>
  </si>
  <si>
    <t>FEM-Pago relación de  facturas anexas por la adquisición de alimentos para los estudiantes del Recinto. Según Orden de compra ISFODOSU-2023-00521. Pagos parciales.</t>
  </si>
  <si>
    <t>FEM-Pago relación de facturas anexas, por adquisición de alimentos (pescados) para los estudiantes del Recinto. Según Orden de compra ISFODOSU-2023-00521. Pagos parciales.</t>
  </si>
  <si>
    <t>LNM-Pago de factura NCF: B1500000666 d/f 30/01/2024, por adquisición de alimentos para los estudiantes del Recinto. Según Orden de compra 2022-00522. Pagos parciales.</t>
  </si>
  <si>
    <t>LNM-Pago de factura NCF: B1500000669 d/f 30/01/2024, por adquisición de provisiones (agua y café) para los estudiantes del Recinto. Según Orden de compra 2023-00388. Pagos parciales.</t>
  </si>
  <si>
    <t>LNM-Pago factura NCF: B1500000625 d/f 14/12/2023, por adquisición de alimentos para los estudiantes del Recinto. Según Orden de compra ISFODOSU-2023-00692. Pagos parciales.</t>
  </si>
  <si>
    <t>LNM-Pago factura NCF: B1500000665 d/f 30/01/2024, adquisición de alimentos (lácteos y huevos) para los estudiantes del Recinto. Según Orden de compra ISFODOSU-2023-00167. Pagos parciales.</t>
  </si>
  <si>
    <t>LNM-Pago factura NCF: B1500000667 d/f 30/01/2024, por adquisición de alimentos (provisiones y agua) para uso de los estudiantes del Recinto. Según Orden de compra ISFODOSU-2022-00237. Pagos parciales.</t>
  </si>
  <si>
    <t>LNM-Pago factura NCF: B1500000671 d/f 30/01/2024, por adquisición de alimentos (carbohidratos) para los estudiantes del Recinto. Según Orden de compra ISFODOSU-2023-00519. Pagos parciales.</t>
  </si>
  <si>
    <t>LNM-Pago factura NCF: B1500000708 d/f 28/02/2024, por adquisición de alimentos  (filete de bacalao) para los estudiantes del Recinto. Según Orden de compra ISFODOSU-2023-00518. Pagos parciales.</t>
  </si>
  <si>
    <t>LNM-Pago relación de facturas anexas, por la adquisición de alimentos (carbohidratos) para los estudiantes del Recinto. Según Orden de compra ISFODOSU-2023-00519. 2do pago de la orden.</t>
  </si>
  <si>
    <t>REC-Pago relación de facturas anexas, por la adquisición de alimentos crudos para la ración alimentaria de los estudiantes del ISFODOSU en sus diferentes Recintos, dirigido a MIPYMES, según CERT.- BS-0005755-2023.</t>
  </si>
  <si>
    <t>EMH-Pago factura  NCF: B1500000222 d/f 15/02/2024, por servicio de mantenimiento preventivo y correctivo de ascensores del Recinto correspondiente al mes de Febrero 2024. Según Orden de compra ISFODOSU 2023-00275. Pagos parciales.</t>
  </si>
  <si>
    <t>REC-Pago factura  NCF: B1500000079 d/f 04/12/2023, por servicio capacitación para empleados de la Rectoría del ISFODOSU. Según orden de compra ISFODOSU-2023-00572. Pago único.</t>
  </si>
  <si>
    <t>REC-Pago relación de facturas anexas, por contratación de servicios de catering para Directores participantes en el Diplomado de Liderazgo Pedagógico, en el Recinto EMH, del ISFODOSU. Según Orden de compra ISFODOSU-2023-00672. Pagos parciales.</t>
  </si>
  <si>
    <t>REC-Pago relación de facturas anexas, por servicios de refrigerios, almuerzos y estaciones permanentes para actividades académicas y administrativas del ISFODOSU. Según Orden de compra ISFODOSU-2023-00511. Pagos parciales.</t>
  </si>
  <si>
    <t>EMH-Pago relación de facturas anexas, por la adquisición de alimentos para los estudiantes del Recinto. Según Orden de compra ISFODOSU-2023-00561. Pagos parciales.</t>
  </si>
  <si>
    <t>JVM- Pago factura NCF: B1500000030 d/f 02/02/2024, por servicio de mantenimiento impermeabilización de lona asfáltica en techo del pabellón de aulas NO. 1 y 2 del Recinto. Según Orden de compra ISFODOSU-2023-00695. Pago único.</t>
  </si>
  <si>
    <t>REC-Pago relación de facturas anexas, por adquisición de suministros de oficina, para la Rectoría y el Recinto FEM por LOTE. Según Orden de compra ISFODOSU-2024-00006. Pago único.</t>
  </si>
  <si>
    <t>REC-Pago factura NCF: B1500000055 d/f 01/12/2023, por servicios de refrigerios para cierre de la actividad Semana de la Salud, realizada en el Recinto EMH, dirigido a Mipymes. Según Orden de compra ISFODOSU-2023-00665. Pago único.</t>
  </si>
  <si>
    <t>LNM-Pago factura NCF: B1500000024 d/f 15/12/2023, por servicio de capacitación para el personal administrativo del Recinto. Según Orden de compra ISFODOSU-2023-0535. Pago único.</t>
  </si>
  <si>
    <t>EMH-Pago factura NCF: B1500000186 d/f 24/01/2024, por adquisición de alimentos para los estudiantes del Recinto. Según Orden de compra ISFODOSU-2023-00130. Pagos parciales.</t>
  </si>
  <si>
    <t>EMH-Pago factura NCF: B1500000187 d/f 18/01/2024, por adquisición de alimentos para los estudiantes del Recinto. Según Orden de compra ISFODOSU-2023-00109. Cierre de la orden.</t>
  </si>
  <si>
    <t>EMH-Pago relación de facturas anexas, por adquisición de alimentos (granos,legumbres, víveres y tubérculos) para estudiantes del Recinto. Según Orden de compra ISFODOSU-2023-00242. Pagos parciales.</t>
  </si>
  <si>
    <t>FEM-Pago relación de facturas anexas, por adquisición de alimentos para los estudiantes del Recinto. Según Orden de compra ISFODOSU-2023-00734. 1er pago de la orden.</t>
  </si>
  <si>
    <t>REC-Pago factura NCF: B1500000067 d/f 06/03/2024, por adquisición de kits universitarios para los estudiantes del ISFODOSU. Según Orden de compra ISFODOSU-2023-00718. Pago único.</t>
  </si>
  <si>
    <t>FEM-Pago relación de facturas anexas, por adquisición de alimentos para consumo de los estudiantes del Recinto. Según Orden de compra ISFODOSU-2023-00309. Pagos parciales.</t>
  </si>
  <si>
    <t>JVM-Pago de factura NCF: B1500000032 d/f 08/12/2023, por la adquisición de alimentos (pescados) para los estudiantes del Recinto. Según Orden de compra ISFODOSU-2023-00473. 1er pago de la orden.</t>
  </si>
  <si>
    <t>FEM-Pago factura NCF: B1500000027 d/f 02/01/2024, por servicios de catering para los colaboradores del Recinto en la presentación de Resultados y Análisis FODA. Según Orden de compra ISFODOSU-2023-00717. Pagos parciales.</t>
  </si>
  <si>
    <t>FEM-Pago relación de facturas anexas,por servicios de catering para actividades protocolares y formativas de las áreas académicas y administrativas del Recinto, dirigido a las MIPYMES. Según Orden de compra ISFODOSU-2023-00590. Pagos parciales.</t>
  </si>
  <si>
    <t>REC-Pago factura NCF: B1500000010 d/f 03/10/2023, por servicios de catering y refrigerios para diferentes actividades a realizar por la Dirección de Extensión en los Recintos. Según Orden de compra ISFODOSU-2023-00532. Pagos parciales.</t>
  </si>
  <si>
    <t>REC-Pago relación de facturas anexas, por servicio de catering (refrigerios y almuerzos) para realización de actividades de integración para el personal de Rectoría ISFODOSU. Según Orden de compra 2023-00546. Pagos parciales.</t>
  </si>
  <si>
    <t>REC-Pago relación de facturas anexas, por servicios de catering para Directores participantes en el Diplomado Liderazgo Pedagógico, en el Recinto EMH. Según Orden de compra ISFODOSU-2023-00538. Cierre de la Orden.</t>
  </si>
  <si>
    <t>REC-Pago factura NCF: B1500000011 d/f 20/02/2024, por servicios de mantenimiento para (3) ascensores de la Rectoría por período de (1) año. Según Orden de compra ISFODOSU-2023-00711. Pagos parciales.</t>
  </si>
  <si>
    <t>EPH-Pago factura NCF: B1500000042 d/f 12/12/2023, por servicio de capacitación. Según Orden de compra ISFODOSU-2023-00558. Pagos parciales.</t>
  </si>
  <si>
    <t>REC-Pago factura NCF:B1500011135 d/f 16/02/2024, correspondiente a la contratación de seguro complementario para colaboradores del ISFODOSU y sus dependientes, correspondiente marzo 2024, menos descuentos aplicados a empleados.</t>
  </si>
  <si>
    <t>FEM-Pago factura NCF: B1500000539 d/f 30/01/2024, por adquisición de alimentos para los estudiantes del Recinto. Según Orden de compra ISFODOSU-2023-00017. Pagos parciales.</t>
  </si>
  <si>
    <t>FEM-Pago relación de facturas anexas, por la adquisición de alimentos para los estudiantes del Recinto. Según Orden de compra ISFODOSU-2023-00308. 2do pago de la orden.</t>
  </si>
  <si>
    <t>JVM-Pago relación de  facturas anexas, por adquisición de alimentos (víveres) para estudiantes del Recinto. Según Orden de compra ISFODOSU-2023-00613. 1er pago de la orden.</t>
  </si>
  <si>
    <t>JVM-Pago relación de  facturas, por la adquisición de alimentos y bebidas para los estudiantes del Recinto. Según Orden de compra ISFODOSU-2022-00299. Cierre de la orden.</t>
  </si>
  <si>
    <t>JVM-Pago relación de facturas anexas, por adquisición de alimentos para los estudiantes del Recinto. Según Orden de compra ISFODOSU-2023-00114. Pagos parciales.</t>
  </si>
  <si>
    <t>REC-Tercer y último pago fact. NCF:B1500000101 d/f 23/11/2023, por ejecución de la estrategia de formación continua  centrada en la escuela, distrito edu. 02-03, las Matas de Farfán, San Juan de la Maguana, Cert. No. CI-0000491-2022.</t>
  </si>
  <si>
    <t>22/03/2024</t>
  </si>
  <si>
    <t>2785</t>
  </si>
  <si>
    <t>01/03/2024</t>
  </si>
  <si>
    <t>1800</t>
  </si>
  <si>
    <t>27/03/2024</t>
  </si>
  <si>
    <t>3098</t>
  </si>
  <si>
    <t>2763</t>
  </si>
  <si>
    <t>2726</t>
  </si>
  <si>
    <t>18/03/2024</t>
  </si>
  <si>
    <t>2574</t>
  </si>
  <si>
    <t>12/03/2024</t>
  </si>
  <si>
    <t>2364</t>
  </si>
  <si>
    <t>21/03/2024</t>
  </si>
  <si>
    <t>2673</t>
  </si>
  <si>
    <t>1768</t>
  </si>
  <si>
    <t>19/03/2024</t>
  </si>
  <si>
    <t>2616</t>
  </si>
  <si>
    <t>2368</t>
  </si>
  <si>
    <t>2339</t>
  </si>
  <si>
    <t>2345</t>
  </si>
  <si>
    <t>2343</t>
  </si>
  <si>
    <t>2341</t>
  </si>
  <si>
    <t>2296</t>
  </si>
  <si>
    <t>3073</t>
  </si>
  <si>
    <t>14/03/2024</t>
  </si>
  <si>
    <t>2524</t>
  </si>
  <si>
    <t>2478</t>
  </si>
  <si>
    <t>06/03/2024</t>
  </si>
  <si>
    <t>2053</t>
  </si>
  <si>
    <t>07/03/2024</t>
  </si>
  <si>
    <t>2124</t>
  </si>
  <si>
    <t>2520</t>
  </si>
  <si>
    <t>2722</t>
  </si>
  <si>
    <t>26/03/2024</t>
  </si>
  <si>
    <t>2973</t>
  </si>
  <si>
    <t>2294</t>
  </si>
  <si>
    <t>25/03/2024</t>
  </si>
  <si>
    <t>2877</t>
  </si>
  <si>
    <t>1793</t>
  </si>
  <si>
    <t>08/03/2024</t>
  </si>
  <si>
    <t>2155</t>
  </si>
  <si>
    <t>2998</t>
  </si>
  <si>
    <t>2292</t>
  </si>
  <si>
    <t>04/03/2024</t>
  </si>
  <si>
    <t>1912</t>
  </si>
  <si>
    <t>13/03/2024</t>
  </si>
  <si>
    <t>2427</t>
  </si>
  <si>
    <t>2890</t>
  </si>
  <si>
    <t>2463</t>
  </si>
  <si>
    <t>15/03/2024</t>
  </si>
  <si>
    <t>2536</t>
  </si>
  <si>
    <t>05/03/2024</t>
  </si>
  <si>
    <t>1990</t>
  </si>
  <si>
    <t>3009</t>
  </si>
  <si>
    <t>2039</t>
  </si>
  <si>
    <t>11/03/2024</t>
  </si>
  <si>
    <t>2267</t>
  </si>
  <si>
    <t>2848</t>
  </si>
  <si>
    <t>1780</t>
  </si>
  <si>
    <t>1992</t>
  </si>
  <si>
    <t>2150</t>
  </si>
  <si>
    <t>2992</t>
  </si>
  <si>
    <t>2692</t>
  </si>
  <si>
    <t>2370</t>
  </si>
  <si>
    <t>2440</t>
  </si>
  <si>
    <t>2587</t>
  </si>
  <si>
    <t>1771</t>
  </si>
  <si>
    <t>1789</t>
  </si>
  <si>
    <t>1805</t>
  </si>
  <si>
    <t>2028</t>
  </si>
  <si>
    <t>2454</t>
  </si>
  <si>
    <t>2134</t>
  </si>
  <si>
    <t>2967</t>
  </si>
  <si>
    <t>2699</t>
  </si>
  <si>
    <t>3105</t>
  </si>
  <si>
    <t>2798</t>
  </si>
  <si>
    <t>2715</t>
  </si>
  <si>
    <t>2482</t>
  </si>
  <si>
    <t>1802</t>
  </si>
  <si>
    <t>2685</t>
  </si>
  <si>
    <t>2809</t>
  </si>
  <si>
    <t>2243</t>
  </si>
  <si>
    <t>3002</t>
  </si>
  <si>
    <t>2273</t>
  </si>
  <si>
    <t>2035</t>
  </si>
  <si>
    <t>2485</t>
  </si>
  <si>
    <t>2860</t>
  </si>
  <si>
    <t>2114</t>
  </si>
  <si>
    <t>2136</t>
  </si>
  <si>
    <t>2670</t>
  </si>
  <si>
    <t>2817</t>
  </si>
  <si>
    <t>2081</t>
  </si>
  <si>
    <t>3035</t>
  </si>
  <si>
    <t>2765</t>
  </si>
  <si>
    <t>2023</t>
  </si>
  <si>
    <t>2475</t>
  </si>
  <si>
    <t>2239</t>
  </si>
  <si>
    <t>2769</t>
  </si>
  <si>
    <t>2975</t>
  </si>
  <si>
    <t>2063</t>
  </si>
  <si>
    <t>2888</t>
  </si>
  <si>
    <t>2214</t>
  </si>
  <si>
    <t>3031</t>
  </si>
  <si>
    <t>2351</t>
  </si>
  <si>
    <t>2465</t>
  </si>
  <si>
    <t>2356</t>
  </si>
  <si>
    <t>2844</t>
  </si>
  <si>
    <t>2448</t>
  </si>
  <si>
    <t>1986</t>
  </si>
  <si>
    <t>1791</t>
  </si>
  <si>
    <t>2796</t>
  </si>
  <si>
    <t>3011</t>
  </si>
  <si>
    <t>3078</t>
  </si>
  <si>
    <t>2146</t>
  </si>
  <si>
    <t>2051</t>
  </si>
  <si>
    <t>1773</t>
  </si>
  <si>
    <t>2061</t>
  </si>
  <si>
    <t>2590</t>
  </si>
  <si>
    <t>1939</t>
  </si>
  <si>
    <t>3057</t>
  </si>
  <si>
    <t>3107</t>
  </si>
  <si>
    <t>2977</t>
  </si>
  <si>
    <t>2767</t>
  </si>
  <si>
    <t>3086</t>
  </si>
  <si>
    <t>3080</t>
  </si>
  <si>
    <t>2981</t>
  </si>
  <si>
    <t>3033</t>
  </si>
  <si>
    <t>1876</t>
  </si>
  <si>
    <t>2871</t>
  </si>
  <si>
    <t>2041</t>
  </si>
  <si>
    <t>2783</t>
  </si>
  <si>
    <t>2901</t>
  </si>
  <si>
    <t>2188</t>
  </si>
  <si>
    <t>1934</t>
  </si>
  <si>
    <t>2223</t>
  </si>
  <si>
    <t>2611</t>
  </si>
  <si>
    <t>2833</t>
  </si>
  <si>
    <t>2178</t>
  </si>
  <si>
    <t>2787</t>
  </si>
  <si>
    <t>2794</t>
  </si>
  <si>
    <t>2694</t>
  </si>
  <si>
    <t>2675</t>
  </si>
  <si>
    <t>2467</t>
  </si>
  <si>
    <t>2718</t>
  </si>
  <si>
    <t>3095</t>
  </si>
  <si>
    <t>2843</t>
  </si>
  <si>
    <t>2898</t>
  </si>
  <si>
    <t>2434</t>
  </si>
  <si>
    <t>2472</t>
  </si>
  <si>
    <t>2971</t>
  </si>
  <si>
    <t>2358</t>
  </si>
  <si>
    <t>1808</t>
  </si>
  <si>
    <t>1803</t>
  </si>
  <si>
    <t>1775</t>
  </si>
  <si>
    <t>2290</t>
  </si>
  <si>
    <t>2713</t>
  </si>
  <si>
    <t>2241</t>
  </si>
  <si>
    <t>3025</t>
  </si>
  <si>
    <t>2083</t>
  </si>
  <si>
    <t>3028</t>
  </si>
  <si>
    <t>2984</t>
  </si>
  <si>
    <t>Corresp. Marzo 2024</t>
  </si>
  <si>
    <t>PAGO A PROVEEDORES AL 31 DE MARZO 2024</t>
  </si>
  <si>
    <t>22</t>
  </si>
  <si>
    <t>Completado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</si>
</sst>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m/yy;@"/>
  </numFmts>
  <fonts count="12" x14ac:knownFonts="1">
    <font>
      <sz val="11"/>
      <color indexed="8"/>
      <name val="Calibri"/>
      <family val="2"/>
      <scheme val="minor"/>
    </font>
    <font>
      <sz val="11"/>
      <color indexed="8"/>
      <name val="Calibri"/>
      <family val="2"/>
      <scheme val="minor"/>
    </font>
    <font>
      <sz val="8"/>
      <name val="Calibri"/>
      <family val="2"/>
      <scheme val="minor"/>
    </font>
    <font>
      <b/>
      <sz val="12"/>
      <color theme="0"/>
      <name val="Times New Roman"/>
      <family val="1"/>
    </font>
    <font>
      <sz val="11"/>
      <color indexed="8"/>
      <name val="Times New Roman"/>
      <family val="1"/>
    </font>
    <font>
      <sz val="14"/>
      <color indexed="8"/>
      <name val="Times New Roman"/>
      <family val="1"/>
    </font>
    <font>
      <sz val="14"/>
      <color theme="1"/>
      <name val="Times New Roman"/>
      <family val="1"/>
    </font>
    <font>
      <b/>
      <sz val="14"/>
      <color theme="1"/>
      <name val="Times New Roman"/>
      <family val="1"/>
    </font>
    <font>
      <sz val="12"/>
      <color indexed="8"/>
      <name val="Times New Roman"/>
      <family val="1"/>
    </font>
    <font>
      <b/>
      <sz val="14"/>
      <color indexed="8"/>
      <name val="Times New Roman"/>
      <family val="1"/>
    </font>
    <font>
      <b/>
      <sz val="12"/>
      <color indexed="8"/>
      <name val="Times New Roman"/>
      <family val="1"/>
    </font>
    <font>
      <sz val="12"/>
      <color indexed="8"/>
      <name val="Times New Roman"/>
      <family val="1"/>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49" fontId="3" fillId="2" borderId="2" xfId="0" applyNumberFormat="1" applyFont="1" applyFill="1" applyBorder="1" applyAlignment="1">
      <alignment horizontal="center" vertical="center" wrapText="1"/>
    </xf>
    <xf numFmtId="164" fontId="3" fillId="2" borderId="2" xfId="1" applyFont="1" applyFill="1" applyBorder="1" applyAlignment="1">
      <alignment horizontal="center" vertical="center" wrapText="1"/>
    </xf>
    <xf numFmtId="0" fontId="3" fillId="2" borderId="2" xfId="0"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164" fontId="4" fillId="0" borderId="0" xfId="1" applyFont="1" applyAlignment="1">
      <alignment horizontal="center" vertical="center" wrapText="1"/>
    </xf>
    <xf numFmtId="0" fontId="5" fillId="0" borderId="0" xfId="0" applyFont="1" applyAlignment="1">
      <alignment horizontal="center"/>
    </xf>
    <xf numFmtId="164" fontId="5" fillId="0" borderId="0" xfId="1" applyFont="1" applyAlignment="1">
      <alignment horizontal="center"/>
    </xf>
    <xf numFmtId="165" fontId="5" fillId="0" borderId="0" xfId="0" applyNumberFormat="1" applyFont="1" applyAlignment="1">
      <alignment horizontal="center"/>
    </xf>
    <xf numFmtId="0" fontId="6" fillId="0" borderId="0" xfId="0" applyFont="1"/>
    <xf numFmtId="165"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49" fontId="8" fillId="3" borderId="2" xfId="0" applyNumberFormat="1" applyFont="1" applyFill="1" applyBorder="1" applyAlignment="1">
      <alignment horizontal="center" vertical="center" wrapText="1"/>
    </xf>
    <xf numFmtId="15" fontId="8" fillId="3" borderId="2"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164" fontId="8" fillId="3" borderId="3" xfId="1"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1" applyFont="1" applyAlignment="1">
      <alignment horizontal="center" vertical="center" wrapText="1"/>
    </xf>
    <xf numFmtId="49" fontId="8" fillId="3" borderId="0" xfId="0" applyNumberFormat="1" applyFont="1" applyFill="1" applyAlignment="1">
      <alignment horizontal="center" vertical="center" wrapText="1"/>
    </xf>
    <xf numFmtId="15" fontId="8" fillId="3" borderId="0" xfId="0" applyNumberFormat="1" applyFont="1" applyFill="1" applyAlignment="1">
      <alignment horizontal="center" vertical="center" wrapText="1"/>
    </xf>
    <xf numFmtId="49" fontId="8" fillId="3" borderId="0" xfId="1" applyNumberFormat="1" applyFont="1" applyFill="1" applyBorder="1" applyAlignment="1">
      <alignment horizontal="center" vertical="center" wrapText="1"/>
    </xf>
    <xf numFmtId="164" fontId="8" fillId="3" borderId="0" xfId="1" applyFont="1" applyFill="1" applyBorder="1" applyAlignment="1">
      <alignment horizontal="center" vertical="center" wrapText="1"/>
    </xf>
    <xf numFmtId="15" fontId="8" fillId="3" borderId="0" xfId="0" applyNumberFormat="1" applyFont="1" applyFill="1" applyAlignment="1">
      <alignment horizontal="center" vertical="center"/>
    </xf>
    <xf numFmtId="164" fontId="4" fillId="0" borderId="0" xfId="1" applyFont="1" applyBorder="1" applyAlignment="1">
      <alignment horizontal="center" vertical="center" wrapText="1"/>
    </xf>
    <xf numFmtId="1" fontId="8" fillId="3" borderId="2"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15" fontId="11" fillId="3" borderId="0" xfId="0" applyNumberFormat="1" applyFont="1" applyFill="1" applyAlignment="1">
      <alignment horizontal="center" vertical="center" wrapText="1"/>
    </xf>
    <xf numFmtId="49" fontId="11" fillId="3" borderId="0" xfId="1" applyNumberFormat="1" applyFont="1" applyFill="1" applyBorder="1" applyAlignment="1">
      <alignment horizontal="center" vertical="center" wrapText="1"/>
    </xf>
    <xf numFmtId="164" fontId="11" fillId="3" borderId="0" xfId="1" applyFont="1" applyFill="1" applyBorder="1" applyAlignment="1">
      <alignment horizontal="center" vertical="center" wrapText="1"/>
    </xf>
    <xf numFmtId="164" fontId="8" fillId="3" borderId="0" xfId="0" applyNumberFormat="1" applyFont="1" applyFill="1" applyAlignment="1">
      <alignment horizontal="center" vertical="center" wrapText="1"/>
    </xf>
    <xf numFmtId="14" fontId="9" fillId="4" borderId="0" xfId="0" applyNumberFormat="1" applyFont="1" applyFill="1" applyAlignment="1">
      <alignment horizontal="left" vertical="center"/>
    </xf>
    <xf numFmtId="0" fontId="9" fillId="4" borderId="0" xfId="0" applyFont="1" applyFill="1" applyAlignment="1">
      <alignment horizontal="left" vertical="center"/>
    </xf>
    <xf numFmtId="49" fontId="9" fillId="4" borderId="0" xfId="0" applyNumberFormat="1" applyFont="1" applyFill="1" applyAlignment="1">
      <alignment horizontal="left" vertical="center"/>
    </xf>
    <xf numFmtId="164" fontId="9" fillId="4" borderId="0" xfId="0" applyNumberFormat="1" applyFont="1" applyFill="1" applyAlignment="1">
      <alignment horizontal="left" vertical="center"/>
    </xf>
    <xf numFmtId="164" fontId="8" fillId="4" borderId="0" xfId="1" applyFont="1" applyFill="1" applyBorder="1" applyAlignment="1">
      <alignment horizontal="center" vertical="center" wrapText="1"/>
    </xf>
    <xf numFmtId="1" fontId="9" fillId="4" borderId="0" xfId="0" applyNumberFormat="1" applyFont="1" applyFill="1" applyAlignment="1">
      <alignment horizontal="left" vertical="center"/>
    </xf>
    <xf numFmtId="49" fontId="10" fillId="4" borderId="4" xfId="0" applyNumberFormat="1" applyFont="1" applyFill="1" applyBorder="1" applyAlignment="1">
      <alignment horizontal="center" vertical="center"/>
    </xf>
    <xf numFmtId="15" fontId="8" fillId="4" borderId="4"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15" fontId="10" fillId="3" borderId="4" xfId="0" applyNumberFormat="1" applyFont="1" applyFill="1" applyBorder="1" applyAlignment="1">
      <alignment horizontal="center" vertical="center"/>
    </xf>
    <xf numFmtId="49" fontId="11" fillId="3" borderId="4" xfId="1" applyNumberFormat="1" applyFont="1" applyFill="1" applyBorder="1" applyAlignment="1">
      <alignment horizontal="center" vertical="center" wrapText="1"/>
    </xf>
    <xf numFmtId="15" fontId="10" fillId="3" borderId="0" xfId="0" applyNumberFormat="1" applyFont="1" applyFill="1" applyAlignment="1">
      <alignment horizontal="center" vertical="center"/>
    </xf>
    <xf numFmtId="2" fontId="8" fillId="3" borderId="3" xfId="1" applyNumberFormat="1" applyFont="1" applyFill="1" applyBorder="1" applyAlignment="1">
      <alignment horizontal="center" vertical="center" wrapText="1"/>
    </xf>
    <xf numFmtId="2" fontId="10" fillId="4" borderId="0" xfId="1" applyNumberFormat="1" applyFont="1" applyFill="1" applyBorder="1" applyAlignment="1">
      <alignment horizontal="center" wrapText="1"/>
    </xf>
    <xf numFmtId="164" fontId="8" fillId="3" borderId="3" xfId="1" applyFont="1" applyFill="1" applyBorder="1" applyAlignment="1">
      <alignment vertical="center" wrapText="1"/>
    </xf>
    <xf numFmtId="0" fontId="7" fillId="0" borderId="0" xfId="0" applyFont="1" applyAlignment="1">
      <alignment horizontal="center" vertical="center"/>
    </xf>
  </cellXfs>
  <cellStyles count="2">
    <cellStyle name="Millares" xfId="1" builtinId="3"/>
    <cellStyle name="Normal" xfId="0" builtinId="0"/>
  </cellStyles>
  <dxfs count="29">
    <dxf>
      <font>
        <b val="0"/>
        <i val="0"/>
        <strike val="0"/>
        <condense val="0"/>
        <extend val="0"/>
        <outline val="0"/>
        <shadow val="0"/>
        <u val="none"/>
        <vertAlign val="baseline"/>
        <sz val="12"/>
        <color indexed="8"/>
        <name val="Times New Roman"/>
        <family val="1"/>
        <scheme val="none"/>
      </font>
      <numFmt numFmtId="20" formatCode="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166" formatCode="d\-mmm\-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164"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164"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164" formatCode="_(* #,##0.00_);_(* \(#,##0.00\);_(* &quot;-&quot;??_);_(@_)"/>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164"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164" formatCode="_(* #,##0.00_);_(* \(#,##0.00\);_(* &quot;-&quot;??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166"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166"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Times New Roman"/>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11705</xdr:colOff>
      <xdr:row>0</xdr:row>
      <xdr:rowOff>0</xdr:rowOff>
    </xdr:from>
    <xdr:ext cx="1150345" cy="857250"/>
    <xdr:pic>
      <xdr:nvPicPr>
        <xdr:cNvPr id="3" name="Imagen 2">
          <a:extLst>
            <a:ext uri="{FF2B5EF4-FFF2-40B4-BE49-F238E27FC236}">
              <a16:creationId xmlns:a16="http://schemas.microsoft.com/office/drawing/2014/main" id="{00F6D633-AC7E-45F4-A1B3-DAD82095C64D}"/>
            </a:ext>
          </a:extLst>
        </xdr:cNvPr>
        <xdr:cNvPicPr>
          <a:picLocks noChangeAspect="1"/>
        </xdr:cNvPicPr>
      </xdr:nvPicPr>
      <xdr:blipFill rotWithShape="1">
        <a:blip xmlns:r="http://schemas.openxmlformats.org/officeDocument/2006/relationships" r:embed="rId1"/>
        <a:srcRect b="37624"/>
        <a:stretch/>
      </xdr:blipFill>
      <xdr:spPr>
        <a:xfrm>
          <a:off x="5917205" y="0"/>
          <a:ext cx="1150345" cy="857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9:L258" totalsRowCount="1" headerRowDxfId="28" dataDxfId="26" headerRowBorderDxfId="27" tableBorderDxfId="25" totalsRowBorderDxfId="24">
  <autoFilter ref="A9:L257" xr:uid="{00000000-0009-0000-0100-000002000000}"/>
  <sortState xmlns:xlrd2="http://schemas.microsoft.com/office/spreadsheetml/2017/richdata2" ref="A10:L306">
    <sortCondition ref="C9:C306"/>
  </sortState>
  <tableColumns count="12">
    <tableColumn id="5" xr3:uid="{00000000-0010-0000-0000-000005000000}" name="No." dataDxfId="23" totalsRowDxfId="22"/>
    <tableColumn id="3" xr3:uid="{FA29A6D8-346F-4DF8-9F73-A39A0C131AA6}" name="Tipo de Pago" dataDxfId="21" totalsRowDxfId="20"/>
    <tableColumn id="24" xr3:uid="{00000000-0010-0000-0000-000018000000}" name="Fecha de Documento" dataDxfId="19" totalsRowDxfId="18"/>
    <tableColumn id="2" xr3:uid="{00000000-0010-0000-0000-000002000000}" name="No. De Documento de Pago" dataDxfId="17" totalsRowDxfId="16"/>
    <tableColumn id="13" xr3:uid="{00000000-0010-0000-0000-00000D000000}" name="Fecha de la Factura" dataDxfId="15" totalsRowDxfId="14"/>
    <tableColumn id="1" xr3:uid="{00000000-0010-0000-0000-000001000000}" name="Beneficiario" dataDxfId="13" totalsRowDxfId="12"/>
    <tableColumn id="12" xr3:uid="{00000000-0010-0000-0000-00000C000000}" name="Concepto" dataDxfId="11" totalsRowDxfId="10"/>
    <tableColumn id="20" xr3:uid="{00000000-0010-0000-0000-000014000000}" name="Monto Facturado DOP" dataDxfId="9" totalsRowDxfId="8"/>
    <tableColumn id="21" xr3:uid="{00000000-0010-0000-0000-000015000000}" name="Monto Pagado DOP" dataDxfId="7" totalsRowDxfId="6"/>
    <tableColumn id="22" xr3:uid="{00000000-0010-0000-0000-000016000000}" name="Monto Pendiente DOP" dataDxfId="5" totalsRowDxfId="4">
      <calculatedColumnFormula>+Tabla2[[#This Row],[Monto Facturado DOP]]-Tabla2[[#This Row],[Monto Pagado DOP]]</calculatedColumnFormula>
    </tableColumn>
    <tableColumn id="23" xr3:uid="{00000000-0010-0000-0000-000017000000}" name="Estado" dataDxfId="3" totalsRowDxfId="2"/>
    <tableColumn id="6" xr3:uid="{00000000-0010-0000-0000-000006000000}" name="Fecha estimada de Pago" dataDxfId="1" totalsRowDxfId="0">
      <calculatedColumnFormula>+Tabla2[[#This Row],[Fecha de Documento]]+15</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60"/>
  <sheetViews>
    <sheetView tabSelected="1" view="pageBreakPreview" topLeftCell="A225" zoomScaleNormal="100" zoomScaleSheetLayoutView="100" workbookViewId="0">
      <selection activeCell="H10" sqref="H10"/>
    </sheetView>
  </sheetViews>
  <sheetFormatPr baseColWidth="10" defaultColWidth="9.140625" defaultRowHeight="15" x14ac:dyDescent="0.25"/>
  <cols>
    <col min="1" max="2" width="12.42578125" style="5" customWidth="1"/>
    <col min="3" max="3" width="16.42578125" style="5" customWidth="1"/>
    <col min="4" max="4" width="20.42578125" style="5" customWidth="1"/>
    <col min="5" max="5" width="23.42578125" style="5" customWidth="1"/>
    <col min="6" max="6" width="24.140625" style="5" customWidth="1"/>
    <col min="7" max="7" width="28.85546875" style="5" customWidth="1"/>
    <col min="8" max="8" width="31" style="5" customWidth="1"/>
    <col min="9" max="9" width="27.7109375" style="5" customWidth="1"/>
    <col min="10" max="10" width="18" style="5" customWidth="1"/>
    <col min="11" max="11" width="12.42578125" style="5" customWidth="1"/>
    <col min="12" max="12" width="19.42578125" style="5" customWidth="1"/>
    <col min="13" max="13" width="9.140625" style="5"/>
    <col min="14" max="14" width="24.85546875" style="5" customWidth="1"/>
    <col min="15" max="15" width="23.42578125" style="5" customWidth="1"/>
    <col min="16" max="16" width="23.7109375" style="5" customWidth="1"/>
    <col min="17" max="17" width="17.5703125" style="5" bestFit="1" customWidth="1"/>
    <col min="18" max="18" width="23.42578125" style="6" customWidth="1"/>
    <col min="19" max="16384" width="9.140625" style="5"/>
  </cols>
  <sheetData>
    <row r="1" spans="1:12" s="10" customFormat="1" ht="18.75" x14ac:dyDescent="0.3">
      <c r="A1" s="7"/>
      <c r="B1" s="7"/>
      <c r="C1" s="7"/>
      <c r="D1" s="7"/>
      <c r="E1" s="7"/>
      <c r="F1" s="7"/>
      <c r="G1" s="7"/>
      <c r="H1" s="8"/>
      <c r="I1" s="8"/>
      <c r="J1" s="8"/>
      <c r="K1" s="7"/>
      <c r="L1" s="9"/>
    </row>
    <row r="2" spans="1:12" s="10" customFormat="1" ht="18.75" x14ac:dyDescent="0.3">
      <c r="A2" s="7"/>
      <c r="B2" s="7"/>
      <c r="C2" s="7"/>
      <c r="D2" s="7"/>
      <c r="E2" s="7"/>
      <c r="F2" s="7"/>
      <c r="G2" s="7"/>
      <c r="H2" s="8"/>
      <c r="I2" s="8"/>
      <c r="J2" s="8"/>
      <c r="K2" s="7"/>
      <c r="L2" s="9"/>
    </row>
    <row r="3" spans="1:12" s="10" customFormat="1" ht="18.75" x14ac:dyDescent="0.3">
      <c r="A3" s="7"/>
      <c r="B3" s="7"/>
      <c r="C3" s="7"/>
      <c r="D3" s="7"/>
      <c r="E3" s="7"/>
      <c r="F3" s="7"/>
      <c r="G3" s="7"/>
      <c r="H3" s="8"/>
      <c r="I3" s="8"/>
      <c r="J3" s="8"/>
      <c r="K3" s="7"/>
      <c r="L3" s="9"/>
    </row>
    <row r="4" spans="1:12" s="10" customFormat="1" ht="18.75" x14ac:dyDescent="0.3">
      <c r="A4" s="7"/>
      <c r="B4" s="7"/>
      <c r="C4" s="7"/>
      <c r="D4" s="7"/>
      <c r="E4" s="7"/>
      <c r="F4" s="7"/>
      <c r="G4" s="7"/>
      <c r="H4" s="8"/>
      <c r="I4" s="8"/>
      <c r="J4" s="8"/>
      <c r="K4" s="7"/>
      <c r="L4" s="9"/>
    </row>
    <row r="5" spans="1:12" s="10" customFormat="1" ht="18.75" x14ac:dyDescent="0.3">
      <c r="A5" s="48" t="s">
        <v>15</v>
      </c>
      <c r="B5" s="48"/>
      <c r="C5" s="48"/>
      <c r="D5" s="48"/>
      <c r="E5" s="48"/>
      <c r="F5" s="48"/>
      <c r="G5" s="48"/>
      <c r="H5" s="48"/>
      <c r="I5" s="48"/>
      <c r="J5" s="48"/>
      <c r="K5" s="48"/>
      <c r="L5" s="48"/>
    </row>
    <row r="6" spans="1:12" s="10" customFormat="1" ht="18.75" x14ac:dyDescent="0.3">
      <c r="A6" s="48" t="s">
        <v>725</v>
      </c>
      <c r="B6" s="48"/>
      <c r="C6" s="48"/>
      <c r="D6" s="48"/>
      <c r="E6" s="48"/>
      <c r="F6" s="48"/>
      <c r="G6" s="48"/>
      <c r="H6" s="48"/>
      <c r="I6" s="48"/>
      <c r="J6" s="48"/>
      <c r="K6" s="48"/>
      <c r="L6" s="48"/>
    </row>
    <row r="7" spans="1:12" s="10" customFormat="1" ht="18.75" x14ac:dyDescent="0.3">
      <c r="A7" s="48" t="s">
        <v>17</v>
      </c>
      <c r="B7" s="48"/>
      <c r="C7" s="48"/>
      <c r="D7" s="48"/>
      <c r="E7" s="48"/>
      <c r="F7" s="48"/>
      <c r="G7" s="48"/>
      <c r="H7" s="48"/>
      <c r="I7" s="48"/>
      <c r="J7" s="48"/>
      <c r="K7" s="48"/>
      <c r="L7" s="48"/>
    </row>
    <row r="8" spans="1:12" s="10" customFormat="1" ht="18.75" x14ac:dyDescent="0.3">
      <c r="A8" s="12" t="s">
        <v>724</v>
      </c>
      <c r="B8" s="12"/>
      <c r="C8" s="7"/>
      <c r="D8" s="7"/>
      <c r="E8" s="7"/>
      <c r="F8" s="7"/>
      <c r="G8" s="7"/>
      <c r="H8" s="8"/>
      <c r="I8" s="8"/>
      <c r="J8" s="8"/>
      <c r="K8" s="13" t="s">
        <v>16</v>
      </c>
      <c r="L8" s="11">
        <v>45392</v>
      </c>
    </row>
    <row r="9" spans="1:12" s="18" customFormat="1" ht="31.5" x14ac:dyDescent="0.25">
      <c r="A9" s="1" t="s">
        <v>5</v>
      </c>
      <c r="B9" s="1" t="s">
        <v>73</v>
      </c>
      <c r="C9" s="1" t="s">
        <v>6</v>
      </c>
      <c r="D9" s="1" t="s">
        <v>7</v>
      </c>
      <c r="E9" s="1" t="s">
        <v>8</v>
      </c>
      <c r="F9" s="1" t="s">
        <v>0</v>
      </c>
      <c r="G9" s="1" t="s">
        <v>9</v>
      </c>
      <c r="H9" s="2" t="s">
        <v>10</v>
      </c>
      <c r="I9" s="3" t="s">
        <v>11</v>
      </c>
      <c r="J9" s="3" t="s">
        <v>12</v>
      </c>
      <c r="K9" s="3" t="s">
        <v>13</v>
      </c>
      <c r="L9" s="4" t="s">
        <v>14</v>
      </c>
    </row>
    <row r="10" spans="1:12" s="18" customFormat="1" ht="157.5" x14ac:dyDescent="0.25">
      <c r="A10" s="14" t="s">
        <v>38</v>
      </c>
      <c r="B10" s="27" t="s">
        <v>74</v>
      </c>
      <c r="C10" s="15">
        <v>45373</v>
      </c>
      <c r="D10" s="14" t="s">
        <v>564</v>
      </c>
      <c r="E10" s="15" t="s">
        <v>77</v>
      </c>
      <c r="F10" s="16" t="s">
        <v>351</v>
      </c>
      <c r="G10" s="14" t="s">
        <v>386</v>
      </c>
      <c r="H10" s="47">
        <v>542800</v>
      </c>
      <c r="I10" s="47">
        <v>542800</v>
      </c>
      <c r="J10" s="45">
        <v>0</v>
      </c>
      <c r="K10" s="17" t="s">
        <v>727</v>
      </c>
      <c r="L10" s="15">
        <f>+Tabla2[[#This Row],[Fecha de Documento]]+15</f>
        <v>45388</v>
      </c>
    </row>
    <row r="11" spans="1:12" s="18" customFormat="1" ht="110.25" x14ac:dyDescent="0.25">
      <c r="A11" s="14" t="s">
        <v>39</v>
      </c>
      <c r="B11" s="14" t="s">
        <v>74</v>
      </c>
      <c r="C11" s="15" t="s">
        <v>565</v>
      </c>
      <c r="D11" s="14" t="s">
        <v>566</v>
      </c>
      <c r="E11" s="15" t="s">
        <v>274</v>
      </c>
      <c r="F11" s="16" t="s">
        <v>390</v>
      </c>
      <c r="G11" s="14" t="s">
        <v>424</v>
      </c>
      <c r="H11" s="47">
        <v>44100.19</v>
      </c>
      <c r="I11" s="47">
        <v>44100.19</v>
      </c>
      <c r="J11" s="45">
        <f>+Tabla2[[#This Row],[Monto Facturado DOP]]-Tabla2[[#This Row],[Monto Pagado DOP]]</f>
        <v>0</v>
      </c>
      <c r="K11" s="17" t="s">
        <v>727</v>
      </c>
      <c r="L11" s="15">
        <f>+Tabla2[[#This Row],[Fecha de Documento]]+15</f>
        <v>45367</v>
      </c>
    </row>
    <row r="12" spans="1:12" s="18" customFormat="1" ht="110.25" x14ac:dyDescent="0.25">
      <c r="A12" s="14" t="s">
        <v>40</v>
      </c>
      <c r="B12" s="14" t="s">
        <v>74</v>
      </c>
      <c r="C12" s="15" t="s">
        <v>567</v>
      </c>
      <c r="D12" s="14" t="s">
        <v>568</v>
      </c>
      <c r="E12" s="15" t="s">
        <v>275</v>
      </c>
      <c r="F12" s="16" t="s">
        <v>390</v>
      </c>
      <c r="G12" s="14" t="s">
        <v>425</v>
      </c>
      <c r="H12" s="47">
        <v>18410.25</v>
      </c>
      <c r="I12" s="47">
        <v>18410.25</v>
      </c>
      <c r="J12" s="45">
        <f>+Tabla2[[#This Row],[Monto Facturado DOP]]-Tabla2[[#This Row],[Monto Pagado DOP]]</f>
        <v>0</v>
      </c>
      <c r="K12" s="17" t="s">
        <v>727</v>
      </c>
      <c r="L12" s="15">
        <f>+Tabla2[[#This Row],[Fecha de Documento]]+15</f>
        <v>45393</v>
      </c>
    </row>
    <row r="13" spans="1:12" s="18" customFormat="1" ht="110.25" x14ac:dyDescent="0.25">
      <c r="A13" s="14" t="s">
        <v>41</v>
      </c>
      <c r="B13" s="14" t="s">
        <v>74</v>
      </c>
      <c r="C13" s="15" t="s">
        <v>563</v>
      </c>
      <c r="D13" s="14" t="s">
        <v>569</v>
      </c>
      <c r="E13" s="15" t="s">
        <v>87</v>
      </c>
      <c r="F13" s="16" t="s">
        <v>390</v>
      </c>
      <c r="G13" s="14" t="s">
        <v>426</v>
      </c>
      <c r="H13" s="47">
        <v>66504.88</v>
      </c>
      <c r="I13" s="47">
        <v>66504.88</v>
      </c>
      <c r="J13" s="45">
        <f>+Tabla2[[#This Row],[Monto Facturado DOP]]-Tabla2[[#This Row],[Monto Pagado DOP]]</f>
        <v>0</v>
      </c>
      <c r="K13" s="17" t="s">
        <v>727</v>
      </c>
      <c r="L13" s="15">
        <f>+Tabla2[[#This Row],[Fecha de Documento]]+15</f>
        <v>45388</v>
      </c>
    </row>
    <row r="14" spans="1:12" s="18" customFormat="1" ht="157.5" x14ac:dyDescent="0.25">
      <c r="A14" s="14" t="s">
        <v>42</v>
      </c>
      <c r="B14" s="14" t="s">
        <v>74</v>
      </c>
      <c r="C14" s="15" t="s">
        <v>563</v>
      </c>
      <c r="D14" s="14" t="s">
        <v>570</v>
      </c>
      <c r="E14" s="15" t="s">
        <v>88</v>
      </c>
      <c r="F14" s="16" t="s">
        <v>391</v>
      </c>
      <c r="G14" s="14" t="s">
        <v>427</v>
      </c>
      <c r="H14" s="47">
        <v>3128235.46</v>
      </c>
      <c r="I14" s="47">
        <v>3128235.46</v>
      </c>
      <c r="J14" s="45">
        <f>+Tabla2[[#This Row],[Monto Facturado DOP]]-Tabla2[[#This Row],[Monto Pagado DOP]]</f>
        <v>0</v>
      </c>
      <c r="K14" s="17" t="s">
        <v>727</v>
      </c>
      <c r="L14" s="15">
        <f>+Tabla2[[#This Row],[Fecha de Documento]]+15</f>
        <v>45388</v>
      </c>
    </row>
    <row r="15" spans="1:12" s="18" customFormat="1" ht="126" x14ac:dyDescent="0.25">
      <c r="A15" s="14" t="s">
        <v>43</v>
      </c>
      <c r="B15" s="14" t="s">
        <v>74</v>
      </c>
      <c r="C15" s="15" t="s">
        <v>571</v>
      </c>
      <c r="D15" s="14" t="s">
        <v>572</v>
      </c>
      <c r="E15" s="15" t="s">
        <v>88</v>
      </c>
      <c r="F15" s="16" t="s">
        <v>392</v>
      </c>
      <c r="G15" s="14" t="s">
        <v>428</v>
      </c>
      <c r="H15" s="47">
        <v>1354603.78</v>
      </c>
      <c r="I15" s="47">
        <v>1354603.78</v>
      </c>
      <c r="J15" s="45">
        <f>+Tabla2[[#This Row],[Monto Facturado DOP]]-Tabla2[[#This Row],[Monto Pagado DOP]]</f>
        <v>0</v>
      </c>
      <c r="K15" s="17" t="s">
        <v>727</v>
      </c>
      <c r="L15" s="15">
        <f>+Tabla2[[#This Row],[Fecha de Documento]]+15</f>
        <v>45384</v>
      </c>
    </row>
    <row r="16" spans="1:12" s="18" customFormat="1" ht="110.25" x14ac:dyDescent="0.25">
      <c r="A16" s="14" t="s">
        <v>44</v>
      </c>
      <c r="B16" s="14" t="s">
        <v>74</v>
      </c>
      <c r="C16" s="15" t="s">
        <v>573</v>
      </c>
      <c r="D16" s="14" t="s">
        <v>574</v>
      </c>
      <c r="E16" s="15" t="s">
        <v>276</v>
      </c>
      <c r="F16" s="16" t="s">
        <v>352</v>
      </c>
      <c r="G16" s="14" t="s">
        <v>429</v>
      </c>
      <c r="H16" s="47">
        <v>24426</v>
      </c>
      <c r="I16" s="47">
        <v>24426</v>
      </c>
      <c r="J16" s="45">
        <f>+Tabla2[[#This Row],[Monto Facturado DOP]]-Tabla2[[#This Row],[Monto Pagado DOP]]</f>
        <v>0</v>
      </c>
      <c r="K16" s="17" t="s">
        <v>727</v>
      </c>
      <c r="L16" s="15">
        <f>+Tabla2[[#This Row],[Fecha de Documento]]+15</f>
        <v>45378</v>
      </c>
    </row>
    <row r="17" spans="1:12" s="18" customFormat="1" ht="110.25" x14ac:dyDescent="0.25">
      <c r="A17" s="14" t="s">
        <v>45</v>
      </c>
      <c r="B17" s="14" t="s">
        <v>74</v>
      </c>
      <c r="C17" s="15" t="s">
        <v>573</v>
      </c>
      <c r="D17" s="14" t="s">
        <v>574</v>
      </c>
      <c r="E17" s="15" t="s">
        <v>277</v>
      </c>
      <c r="F17" s="16" t="s">
        <v>352</v>
      </c>
      <c r="G17" s="14" t="s">
        <v>429</v>
      </c>
      <c r="H17" s="47">
        <v>34862</v>
      </c>
      <c r="I17" s="47">
        <v>34862</v>
      </c>
      <c r="J17" s="45">
        <f>+Tabla2[[#This Row],[Monto Facturado DOP]]-Tabla2[[#This Row],[Monto Pagado DOP]]</f>
        <v>0</v>
      </c>
      <c r="K17" s="17" t="s">
        <v>727</v>
      </c>
      <c r="L17" s="15">
        <f>+Tabla2[[#This Row],[Fecha de Documento]]+15</f>
        <v>45378</v>
      </c>
    </row>
    <row r="18" spans="1:12" s="18" customFormat="1" ht="110.25" x14ac:dyDescent="0.25">
      <c r="A18" s="14" t="s">
        <v>46</v>
      </c>
      <c r="B18" s="14" t="s">
        <v>74</v>
      </c>
      <c r="C18" s="15" t="s">
        <v>575</v>
      </c>
      <c r="D18" s="14" t="s">
        <v>576</v>
      </c>
      <c r="E18" s="15" t="s">
        <v>278</v>
      </c>
      <c r="F18" s="16" t="s">
        <v>352</v>
      </c>
      <c r="G18" s="14" t="s">
        <v>430</v>
      </c>
      <c r="H18" s="47">
        <v>68805.5</v>
      </c>
      <c r="I18" s="47">
        <v>68805.5</v>
      </c>
      <c r="J18" s="45">
        <f>+Tabla2[[#This Row],[Monto Facturado DOP]]-Tabla2[[#This Row],[Monto Pagado DOP]]</f>
        <v>0</v>
      </c>
      <c r="K18" s="17" t="s">
        <v>727</v>
      </c>
      <c r="L18" s="15">
        <f>+Tabla2[[#This Row],[Fecha de Documento]]+15</f>
        <v>45387</v>
      </c>
    </row>
    <row r="19" spans="1:12" s="18" customFormat="1" ht="110.25" x14ac:dyDescent="0.25">
      <c r="A19" s="14" t="s">
        <v>47</v>
      </c>
      <c r="B19" s="14" t="s">
        <v>74</v>
      </c>
      <c r="C19" s="15" t="s">
        <v>575</v>
      </c>
      <c r="D19" s="14" t="s">
        <v>576</v>
      </c>
      <c r="E19" s="15" t="s">
        <v>75</v>
      </c>
      <c r="F19" s="16" t="s">
        <v>352</v>
      </c>
      <c r="G19" s="14" t="s">
        <v>430</v>
      </c>
      <c r="H19" s="47">
        <v>37526.5</v>
      </c>
      <c r="I19" s="47">
        <v>37526.5</v>
      </c>
      <c r="J19" s="45">
        <f>+Tabla2[[#This Row],[Monto Facturado DOP]]-Tabla2[[#This Row],[Monto Pagado DOP]]</f>
        <v>0</v>
      </c>
      <c r="K19" s="17" t="s">
        <v>727</v>
      </c>
      <c r="L19" s="15">
        <f>+Tabla2[[#This Row],[Fecha de Documento]]+15</f>
        <v>45387</v>
      </c>
    </row>
    <row r="20" spans="1:12" s="18" customFormat="1" ht="110.25" x14ac:dyDescent="0.25">
      <c r="A20" s="14" t="s">
        <v>24</v>
      </c>
      <c r="B20" s="14" t="s">
        <v>74</v>
      </c>
      <c r="C20" s="15" t="s">
        <v>565</v>
      </c>
      <c r="D20" s="14" t="s">
        <v>577</v>
      </c>
      <c r="E20" s="15" t="s">
        <v>279</v>
      </c>
      <c r="F20" s="16" t="s">
        <v>353</v>
      </c>
      <c r="G20" s="14" t="s">
        <v>431</v>
      </c>
      <c r="H20" s="47">
        <v>128594.75</v>
      </c>
      <c r="I20" s="47">
        <v>128594.75</v>
      </c>
      <c r="J20" s="45">
        <f>+Tabla2[[#This Row],[Monto Facturado DOP]]-Tabla2[[#This Row],[Monto Pagado DOP]]</f>
        <v>0</v>
      </c>
      <c r="K20" s="17" t="s">
        <v>727</v>
      </c>
      <c r="L20" s="15">
        <f>+Tabla2[[#This Row],[Fecha de Documento]]+15</f>
        <v>45367</v>
      </c>
    </row>
    <row r="21" spans="1:12" s="18" customFormat="1" ht="94.5" x14ac:dyDescent="0.25">
      <c r="A21" s="14" t="s">
        <v>27</v>
      </c>
      <c r="B21" s="14" t="s">
        <v>74</v>
      </c>
      <c r="C21" s="15" t="s">
        <v>578</v>
      </c>
      <c r="D21" s="14" t="s">
        <v>579</v>
      </c>
      <c r="E21" s="15" t="s">
        <v>280</v>
      </c>
      <c r="F21" s="16" t="s">
        <v>353</v>
      </c>
      <c r="G21" s="14" t="s">
        <v>432</v>
      </c>
      <c r="H21" s="47">
        <v>22000</v>
      </c>
      <c r="I21" s="47">
        <v>22000</v>
      </c>
      <c r="J21" s="45">
        <f>+Tabla2[[#This Row],[Monto Facturado DOP]]-Tabla2[[#This Row],[Monto Pagado DOP]]</f>
        <v>0</v>
      </c>
      <c r="K21" s="17" t="s">
        <v>727</v>
      </c>
      <c r="L21" s="15">
        <f>+Tabla2[[#This Row],[Fecha de Documento]]+15</f>
        <v>45385</v>
      </c>
    </row>
    <row r="22" spans="1:12" s="18" customFormat="1" ht="110.25" x14ac:dyDescent="0.25">
      <c r="A22" s="14" t="s">
        <v>48</v>
      </c>
      <c r="B22" s="14" t="s">
        <v>74</v>
      </c>
      <c r="C22" s="15" t="s">
        <v>573</v>
      </c>
      <c r="D22" s="14" t="s">
        <v>580</v>
      </c>
      <c r="E22" s="15" t="s">
        <v>281</v>
      </c>
      <c r="F22" s="16" t="s">
        <v>393</v>
      </c>
      <c r="G22" s="14" t="s">
        <v>433</v>
      </c>
      <c r="H22" s="47">
        <v>19617.5</v>
      </c>
      <c r="I22" s="47">
        <v>19617.5</v>
      </c>
      <c r="J22" s="45">
        <f>+Tabla2[[#This Row],[Monto Facturado DOP]]-Tabla2[[#This Row],[Monto Pagado DOP]]</f>
        <v>0</v>
      </c>
      <c r="K22" s="17" t="s">
        <v>727</v>
      </c>
      <c r="L22" s="15">
        <f>+Tabla2[[#This Row],[Fecha de Documento]]+15</f>
        <v>45378</v>
      </c>
    </row>
    <row r="23" spans="1:12" s="18" customFormat="1" ht="78.75" x14ac:dyDescent="0.25">
      <c r="A23" s="14" t="s">
        <v>49</v>
      </c>
      <c r="B23" s="14" t="s">
        <v>74</v>
      </c>
      <c r="C23" s="15" t="s">
        <v>573</v>
      </c>
      <c r="D23" s="14" t="s">
        <v>581</v>
      </c>
      <c r="E23" s="15" t="s">
        <v>282</v>
      </c>
      <c r="F23" s="16" t="s">
        <v>1</v>
      </c>
      <c r="G23" s="14" t="s">
        <v>434</v>
      </c>
      <c r="H23" s="47">
        <v>458450.55</v>
      </c>
      <c r="I23" s="47">
        <v>458450.55</v>
      </c>
      <c r="J23" s="45">
        <f>+Tabla2[[#This Row],[Monto Facturado DOP]]-Tabla2[[#This Row],[Monto Pagado DOP]]</f>
        <v>0</v>
      </c>
      <c r="K23" s="17" t="s">
        <v>727</v>
      </c>
      <c r="L23" s="15">
        <f>+Tabla2[[#This Row],[Fecha de Documento]]+15</f>
        <v>45378</v>
      </c>
    </row>
    <row r="24" spans="1:12" s="18" customFormat="1" ht="94.5" x14ac:dyDescent="0.25">
      <c r="A24" s="14" t="s">
        <v>50</v>
      </c>
      <c r="B24" s="14" t="s">
        <v>74</v>
      </c>
      <c r="C24" s="15" t="s">
        <v>573</v>
      </c>
      <c r="D24" s="14" t="s">
        <v>582</v>
      </c>
      <c r="E24" s="15" t="s">
        <v>283</v>
      </c>
      <c r="F24" s="16" t="s">
        <v>1</v>
      </c>
      <c r="G24" s="14" t="s">
        <v>435</v>
      </c>
      <c r="H24" s="47">
        <v>1773441.05</v>
      </c>
      <c r="I24" s="47">
        <v>1773441.05</v>
      </c>
      <c r="J24" s="45">
        <f>+Tabla2[[#This Row],[Monto Facturado DOP]]-Tabla2[[#This Row],[Monto Pagado DOP]]</f>
        <v>0</v>
      </c>
      <c r="K24" s="17" t="s">
        <v>727</v>
      </c>
      <c r="L24" s="15">
        <f>+Tabla2[[#This Row],[Fecha de Documento]]+15</f>
        <v>45378</v>
      </c>
    </row>
    <row r="25" spans="1:12" s="18" customFormat="1" ht="78.75" x14ac:dyDescent="0.25">
      <c r="A25" s="14" t="s">
        <v>51</v>
      </c>
      <c r="B25" s="14" t="s">
        <v>74</v>
      </c>
      <c r="C25" s="15" t="s">
        <v>573</v>
      </c>
      <c r="D25" s="14" t="s">
        <v>583</v>
      </c>
      <c r="E25" s="15" t="s">
        <v>284</v>
      </c>
      <c r="F25" s="16" t="s">
        <v>1</v>
      </c>
      <c r="G25" s="14" t="s">
        <v>436</v>
      </c>
      <c r="H25" s="47">
        <v>32129.4</v>
      </c>
      <c r="I25" s="47">
        <v>32129.4</v>
      </c>
      <c r="J25" s="45">
        <f>+Tabla2[[#This Row],[Monto Facturado DOP]]-Tabla2[[#This Row],[Monto Pagado DOP]]</f>
        <v>0</v>
      </c>
      <c r="K25" s="17" t="s">
        <v>727</v>
      </c>
      <c r="L25" s="15">
        <f>+Tabla2[[#This Row],[Fecha de Documento]]+15</f>
        <v>45378</v>
      </c>
    </row>
    <row r="26" spans="1:12" s="18" customFormat="1" ht="94.5" x14ac:dyDescent="0.25">
      <c r="A26" s="14" t="s">
        <v>52</v>
      </c>
      <c r="B26" s="14" t="s">
        <v>74</v>
      </c>
      <c r="C26" s="15" t="s">
        <v>573</v>
      </c>
      <c r="D26" s="14" t="s">
        <v>584</v>
      </c>
      <c r="E26" s="15" t="s">
        <v>284</v>
      </c>
      <c r="F26" s="16" t="s">
        <v>1</v>
      </c>
      <c r="G26" s="14" t="s">
        <v>437</v>
      </c>
      <c r="H26" s="47">
        <v>103044.5</v>
      </c>
      <c r="I26" s="47">
        <v>103044.5</v>
      </c>
      <c r="J26" s="45">
        <f>+Tabla2[[#This Row],[Monto Facturado DOP]]-Tabla2[[#This Row],[Monto Pagado DOP]]</f>
        <v>0</v>
      </c>
      <c r="K26" s="17" t="s">
        <v>727</v>
      </c>
      <c r="L26" s="15">
        <f>+Tabla2[[#This Row],[Fecha de Documento]]+15</f>
        <v>45378</v>
      </c>
    </row>
    <row r="27" spans="1:12" s="18" customFormat="1" ht="78.75" x14ac:dyDescent="0.25">
      <c r="A27" s="14" t="s">
        <v>53</v>
      </c>
      <c r="B27" s="14" t="s">
        <v>74</v>
      </c>
      <c r="C27" s="15" t="s">
        <v>573</v>
      </c>
      <c r="D27" s="14" t="s">
        <v>585</v>
      </c>
      <c r="E27" s="15" t="s">
        <v>284</v>
      </c>
      <c r="F27" s="16" t="s">
        <v>76</v>
      </c>
      <c r="G27" s="14" t="s">
        <v>438</v>
      </c>
      <c r="H27" s="47">
        <v>175674</v>
      </c>
      <c r="I27" s="47">
        <v>175674</v>
      </c>
      <c r="J27" s="45">
        <f>+Tabla2[[#This Row],[Monto Facturado DOP]]-Tabla2[[#This Row],[Monto Pagado DOP]]</f>
        <v>0</v>
      </c>
      <c r="K27" s="17" t="s">
        <v>727</v>
      </c>
      <c r="L27" s="15">
        <f>+Tabla2[[#This Row],[Fecha de Documento]]+15</f>
        <v>45378</v>
      </c>
    </row>
    <row r="28" spans="1:12" s="18" customFormat="1" ht="110.25" x14ac:dyDescent="0.25">
      <c r="A28" s="14" t="s">
        <v>54</v>
      </c>
      <c r="B28" s="14" t="s">
        <v>74</v>
      </c>
      <c r="C28" s="15" t="s">
        <v>567</v>
      </c>
      <c r="D28" s="14" t="s">
        <v>586</v>
      </c>
      <c r="E28" s="15" t="s">
        <v>284</v>
      </c>
      <c r="F28" s="16" t="s">
        <v>394</v>
      </c>
      <c r="G28" s="14" t="s">
        <v>439</v>
      </c>
      <c r="H28" s="47">
        <v>28825.78</v>
      </c>
      <c r="I28" s="47">
        <v>28825.78</v>
      </c>
      <c r="J28" s="45">
        <f>+Tabla2[[#This Row],[Monto Facturado DOP]]-Tabla2[[#This Row],[Monto Pagado DOP]]</f>
        <v>0</v>
      </c>
      <c r="K28" s="17" t="s">
        <v>727</v>
      </c>
      <c r="L28" s="15">
        <f>+Tabla2[[#This Row],[Fecha de Documento]]+15</f>
        <v>45393</v>
      </c>
    </row>
    <row r="29" spans="1:12" s="18" customFormat="1" ht="138" customHeight="1" x14ac:dyDescent="0.25">
      <c r="A29" s="14" t="s">
        <v>23</v>
      </c>
      <c r="B29" s="14" t="s">
        <v>74</v>
      </c>
      <c r="C29" s="15" t="s">
        <v>587</v>
      </c>
      <c r="D29" s="14" t="s">
        <v>588</v>
      </c>
      <c r="E29" s="15" t="s">
        <v>285</v>
      </c>
      <c r="F29" s="16" t="s">
        <v>354</v>
      </c>
      <c r="G29" s="14" t="s">
        <v>440</v>
      </c>
      <c r="H29" s="47">
        <v>13500</v>
      </c>
      <c r="I29" s="47">
        <v>13500</v>
      </c>
      <c r="J29" s="45">
        <f>+Tabla2[[#This Row],[Monto Facturado DOP]]-Tabla2[[#This Row],[Monto Pagado DOP]]</f>
        <v>0</v>
      </c>
      <c r="K29" s="17" t="s">
        <v>727</v>
      </c>
      <c r="L29" s="15">
        <f>+Tabla2[[#This Row],[Fecha de Documento]]+15</f>
        <v>45380</v>
      </c>
    </row>
    <row r="30" spans="1:12" s="18" customFormat="1" ht="126" x14ac:dyDescent="0.25">
      <c r="A30" s="14" t="s">
        <v>55</v>
      </c>
      <c r="B30" s="14" t="s">
        <v>74</v>
      </c>
      <c r="C30" s="15" t="s">
        <v>587</v>
      </c>
      <c r="D30" s="14" t="s">
        <v>589</v>
      </c>
      <c r="E30" s="15" t="s">
        <v>286</v>
      </c>
      <c r="F30" s="16" t="s">
        <v>355</v>
      </c>
      <c r="G30" s="14" t="s">
        <v>441</v>
      </c>
      <c r="H30" s="47">
        <v>29535.56</v>
      </c>
      <c r="I30" s="47">
        <v>29535.56</v>
      </c>
      <c r="J30" s="45">
        <f>+Tabla2[[#This Row],[Monto Facturado DOP]]-Tabla2[[#This Row],[Monto Pagado DOP]]</f>
        <v>0</v>
      </c>
      <c r="K30" s="17" t="s">
        <v>727</v>
      </c>
      <c r="L30" s="15">
        <f>+Tabla2[[#This Row],[Fecha de Documento]]+15</f>
        <v>45380</v>
      </c>
    </row>
    <row r="31" spans="1:12" s="18" customFormat="1" ht="141.75" x14ac:dyDescent="0.25">
      <c r="A31" s="14" t="s">
        <v>726</v>
      </c>
      <c r="B31" s="14" t="s">
        <v>74</v>
      </c>
      <c r="C31" s="15" t="s">
        <v>590</v>
      </c>
      <c r="D31" s="14" t="s">
        <v>591</v>
      </c>
      <c r="E31" s="15" t="s">
        <v>287</v>
      </c>
      <c r="F31" s="16" t="s">
        <v>395</v>
      </c>
      <c r="G31" s="14" t="s">
        <v>442</v>
      </c>
      <c r="H31" s="47">
        <v>168908</v>
      </c>
      <c r="I31" s="47">
        <v>168908</v>
      </c>
      <c r="J31" s="45">
        <f>+Tabla2[[#This Row],[Monto Facturado DOP]]-Tabla2[[#This Row],[Monto Pagado DOP]]</f>
        <v>0</v>
      </c>
      <c r="K31" s="17" t="s">
        <v>727</v>
      </c>
      <c r="L31" s="15">
        <f>+Tabla2[[#This Row],[Fecha de Documento]]+15</f>
        <v>45372</v>
      </c>
    </row>
    <row r="32" spans="1:12" s="18" customFormat="1" ht="157.5" x14ac:dyDescent="0.25">
      <c r="A32" s="14" t="s">
        <v>56</v>
      </c>
      <c r="B32" s="14" t="s">
        <v>74</v>
      </c>
      <c r="C32" s="15" t="s">
        <v>592</v>
      </c>
      <c r="D32" s="14" t="s">
        <v>593</v>
      </c>
      <c r="E32" s="15" t="s">
        <v>94</v>
      </c>
      <c r="F32" s="16" t="s">
        <v>396</v>
      </c>
      <c r="G32" s="14" t="s">
        <v>443</v>
      </c>
      <c r="H32" s="47">
        <v>723871</v>
      </c>
      <c r="I32" s="47">
        <v>723871</v>
      </c>
      <c r="J32" s="45">
        <f>+Tabla2[[#This Row],[Monto Facturado DOP]]-Tabla2[[#This Row],[Monto Pagado DOP]]</f>
        <v>0</v>
      </c>
      <c r="K32" s="17" t="s">
        <v>727</v>
      </c>
      <c r="L32" s="15">
        <f>+Tabla2[[#This Row],[Fecha de Documento]]+15</f>
        <v>45373</v>
      </c>
    </row>
    <row r="33" spans="1:12" s="18" customFormat="1" ht="126" x14ac:dyDescent="0.25">
      <c r="A33" s="14" t="s">
        <v>28</v>
      </c>
      <c r="B33" s="14" t="s">
        <v>74</v>
      </c>
      <c r="C33" s="15" t="s">
        <v>587</v>
      </c>
      <c r="D33" s="14" t="s">
        <v>594</v>
      </c>
      <c r="E33" s="15" t="s">
        <v>288</v>
      </c>
      <c r="F33" s="16" t="s">
        <v>396</v>
      </c>
      <c r="G33" s="14" t="s">
        <v>444</v>
      </c>
      <c r="H33" s="47">
        <v>270810</v>
      </c>
      <c r="I33" s="47">
        <v>270810</v>
      </c>
      <c r="J33" s="45">
        <f>+Tabla2[[#This Row],[Monto Facturado DOP]]-Tabla2[[#This Row],[Monto Pagado DOP]]</f>
        <v>0</v>
      </c>
      <c r="K33" s="17" t="s">
        <v>727</v>
      </c>
      <c r="L33" s="15">
        <f>+Tabla2[[#This Row],[Fecha de Documento]]+15</f>
        <v>45380</v>
      </c>
    </row>
    <row r="34" spans="1:12" s="18" customFormat="1" ht="110.25" x14ac:dyDescent="0.25">
      <c r="A34" s="14" t="s">
        <v>22</v>
      </c>
      <c r="B34" s="14" t="s">
        <v>74</v>
      </c>
      <c r="C34" s="15" t="s">
        <v>575</v>
      </c>
      <c r="D34" s="14" t="s">
        <v>595</v>
      </c>
      <c r="E34" s="15" t="s">
        <v>87</v>
      </c>
      <c r="F34" s="16" t="s">
        <v>356</v>
      </c>
      <c r="G34" s="14" t="s">
        <v>445</v>
      </c>
      <c r="H34" s="47">
        <v>563945.6</v>
      </c>
      <c r="I34" s="47">
        <v>563945.6</v>
      </c>
      <c r="J34" s="45">
        <f>+Tabla2[[#This Row],[Monto Facturado DOP]]-Tabla2[[#This Row],[Monto Pagado DOP]]</f>
        <v>0</v>
      </c>
      <c r="K34" s="17" t="s">
        <v>727</v>
      </c>
      <c r="L34" s="15">
        <f>+Tabla2[[#This Row],[Fecha de Documento]]+15</f>
        <v>45387</v>
      </c>
    </row>
    <row r="35" spans="1:12" s="18" customFormat="1" ht="110.25" x14ac:dyDescent="0.25">
      <c r="A35" s="14" t="s">
        <v>25</v>
      </c>
      <c r="B35" s="14" t="s">
        <v>74</v>
      </c>
      <c r="C35" s="15" t="s">
        <v>596</v>
      </c>
      <c r="D35" s="14" t="s">
        <v>597</v>
      </c>
      <c r="E35" s="15" t="s">
        <v>289</v>
      </c>
      <c r="F35" s="16" t="s">
        <v>397</v>
      </c>
      <c r="G35" s="14" t="s">
        <v>446</v>
      </c>
      <c r="H35" s="47">
        <v>18840</v>
      </c>
      <c r="I35" s="47">
        <v>18840</v>
      </c>
      <c r="J35" s="45">
        <f>+Tabla2[[#This Row],[Monto Facturado DOP]]-Tabla2[[#This Row],[Monto Pagado DOP]]</f>
        <v>0</v>
      </c>
      <c r="K35" s="17" t="s">
        <v>727</v>
      </c>
      <c r="L35" s="15">
        <f>+Tabla2[[#This Row],[Fecha de Documento]]+15</f>
        <v>45392</v>
      </c>
    </row>
    <row r="36" spans="1:12" s="18" customFormat="1" ht="110.25" x14ac:dyDescent="0.25">
      <c r="A36" s="14" t="s">
        <v>26</v>
      </c>
      <c r="B36" s="14" t="s">
        <v>74</v>
      </c>
      <c r="C36" s="15" t="s">
        <v>596</v>
      </c>
      <c r="D36" s="14" t="s">
        <v>597</v>
      </c>
      <c r="E36" s="15" t="s">
        <v>288</v>
      </c>
      <c r="F36" s="16" t="s">
        <v>397</v>
      </c>
      <c r="G36" s="14" t="s">
        <v>446</v>
      </c>
      <c r="H36" s="47">
        <v>21226.400000000001</v>
      </c>
      <c r="I36" s="47">
        <v>21226.400000000001</v>
      </c>
      <c r="J36" s="45">
        <f>+Tabla2[[#This Row],[Monto Facturado DOP]]-Tabla2[[#This Row],[Monto Pagado DOP]]</f>
        <v>0</v>
      </c>
      <c r="K36" s="17" t="s">
        <v>727</v>
      </c>
      <c r="L36" s="15">
        <f>+Tabla2[[#This Row],[Fecha de Documento]]+15</f>
        <v>45392</v>
      </c>
    </row>
    <row r="37" spans="1:12" s="18" customFormat="1" ht="126" x14ac:dyDescent="0.25">
      <c r="A37" s="14" t="s">
        <v>29</v>
      </c>
      <c r="B37" s="14" t="s">
        <v>74</v>
      </c>
      <c r="C37" s="15" t="s">
        <v>573</v>
      </c>
      <c r="D37" s="14" t="s">
        <v>598</v>
      </c>
      <c r="E37" s="15" t="s">
        <v>90</v>
      </c>
      <c r="F37" s="16" t="s">
        <v>2</v>
      </c>
      <c r="G37" s="14" t="s">
        <v>447</v>
      </c>
      <c r="H37" s="47">
        <v>181450.72</v>
      </c>
      <c r="I37" s="47">
        <v>181450.72</v>
      </c>
      <c r="J37" s="45">
        <f>+Tabla2[[#This Row],[Monto Facturado DOP]]-Tabla2[[#This Row],[Monto Pagado DOP]]</f>
        <v>0</v>
      </c>
      <c r="K37" s="17" t="s">
        <v>727</v>
      </c>
      <c r="L37" s="15">
        <f>+Tabla2[[#This Row],[Fecha de Documento]]+15</f>
        <v>45378</v>
      </c>
    </row>
    <row r="38" spans="1:12" s="18" customFormat="1" ht="126" x14ac:dyDescent="0.25">
      <c r="A38" s="14" t="s">
        <v>30</v>
      </c>
      <c r="B38" s="14" t="s">
        <v>74</v>
      </c>
      <c r="C38" s="15" t="s">
        <v>599</v>
      </c>
      <c r="D38" s="14" t="s">
        <v>600</v>
      </c>
      <c r="E38" s="15" t="s">
        <v>290</v>
      </c>
      <c r="F38" s="16" t="s">
        <v>84</v>
      </c>
      <c r="G38" s="14" t="s">
        <v>448</v>
      </c>
      <c r="H38" s="47">
        <v>78600</v>
      </c>
      <c r="I38" s="47">
        <v>78600</v>
      </c>
      <c r="J38" s="45">
        <f>+Tabla2[[#This Row],[Monto Facturado DOP]]-Tabla2[[#This Row],[Monto Pagado DOP]]</f>
        <v>0</v>
      </c>
      <c r="K38" s="17" t="s">
        <v>727</v>
      </c>
      <c r="L38" s="15">
        <f>+Tabla2[[#This Row],[Fecha de Documento]]+15</f>
        <v>45391</v>
      </c>
    </row>
    <row r="39" spans="1:12" s="18" customFormat="1" ht="110.25" x14ac:dyDescent="0.25">
      <c r="A39" s="14" t="s">
        <v>31</v>
      </c>
      <c r="B39" s="14" t="s">
        <v>74</v>
      </c>
      <c r="C39" s="15" t="s">
        <v>565</v>
      </c>
      <c r="D39" s="14" t="s">
        <v>601</v>
      </c>
      <c r="E39" s="15" t="s">
        <v>291</v>
      </c>
      <c r="F39" s="16" t="s">
        <v>84</v>
      </c>
      <c r="G39" s="14" t="s">
        <v>449</v>
      </c>
      <c r="H39" s="47">
        <v>950000</v>
      </c>
      <c r="I39" s="47">
        <v>950000</v>
      </c>
      <c r="J39" s="45">
        <f>+Tabla2[[#This Row],[Monto Facturado DOP]]-Tabla2[[#This Row],[Monto Pagado DOP]]</f>
        <v>0</v>
      </c>
      <c r="K39" s="17" t="s">
        <v>727</v>
      </c>
      <c r="L39" s="15">
        <f>+Tabla2[[#This Row],[Fecha de Documento]]+15</f>
        <v>45367</v>
      </c>
    </row>
    <row r="40" spans="1:12" s="18" customFormat="1" ht="141.75" x14ac:dyDescent="0.25">
      <c r="A40" s="14" t="s">
        <v>96</v>
      </c>
      <c r="B40" s="14" t="s">
        <v>74</v>
      </c>
      <c r="C40" s="15" t="s">
        <v>602</v>
      </c>
      <c r="D40" s="14" t="s">
        <v>603</v>
      </c>
      <c r="E40" s="15" t="s">
        <v>292</v>
      </c>
      <c r="F40" s="16" t="s">
        <v>398</v>
      </c>
      <c r="G40" s="14" t="s">
        <v>450</v>
      </c>
      <c r="H40" s="47">
        <v>451987.20000000001</v>
      </c>
      <c r="I40" s="47">
        <v>451987.20000000001</v>
      </c>
      <c r="J40" s="45">
        <f>+Tabla2[[#This Row],[Monto Facturado DOP]]-Tabla2[[#This Row],[Monto Pagado DOP]]</f>
        <v>0</v>
      </c>
      <c r="K40" s="17" t="s">
        <v>727</v>
      </c>
      <c r="L40" s="15">
        <f>+Tabla2[[#This Row],[Fecha de Documento]]+15</f>
        <v>45374</v>
      </c>
    </row>
    <row r="41" spans="1:12" s="18" customFormat="1" ht="157.5" x14ac:dyDescent="0.25">
      <c r="A41" s="14" t="s">
        <v>32</v>
      </c>
      <c r="B41" s="14" t="s">
        <v>74</v>
      </c>
      <c r="C41" s="15" t="s">
        <v>596</v>
      </c>
      <c r="D41" s="14" t="s">
        <v>604</v>
      </c>
      <c r="E41" s="15" t="s">
        <v>88</v>
      </c>
      <c r="F41" s="16" t="s">
        <v>357</v>
      </c>
      <c r="G41" s="14" t="s">
        <v>451</v>
      </c>
      <c r="H41" s="47">
        <v>116820</v>
      </c>
      <c r="I41" s="47">
        <v>116820</v>
      </c>
      <c r="J41" s="45">
        <f>+Tabla2[[#This Row],[Monto Facturado DOP]]-Tabla2[[#This Row],[Monto Pagado DOP]]</f>
        <v>0</v>
      </c>
      <c r="K41" s="17" t="s">
        <v>727</v>
      </c>
      <c r="L41" s="15">
        <f>+Tabla2[[#This Row],[Fecha de Documento]]+15</f>
        <v>45392</v>
      </c>
    </row>
    <row r="42" spans="1:12" s="18" customFormat="1" ht="157.5" x14ac:dyDescent="0.25">
      <c r="A42" s="14" t="s">
        <v>97</v>
      </c>
      <c r="B42" s="14" t="s">
        <v>74</v>
      </c>
      <c r="C42" s="15" t="s">
        <v>596</v>
      </c>
      <c r="D42" s="14" t="s">
        <v>604</v>
      </c>
      <c r="E42" s="15" t="s">
        <v>90</v>
      </c>
      <c r="F42" s="16" t="s">
        <v>357</v>
      </c>
      <c r="G42" s="14" t="s">
        <v>451</v>
      </c>
      <c r="H42" s="47">
        <v>8260</v>
      </c>
      <c r="I42" s="47">
        <v>8260</v>
      </c>
      <c r="J42" s="45">
        <f>+Tabla2[[#This Row],[Monto Facturado DOP]]-Tabla2[[#This Row],[Monto Pagado DOP]]</f>
        <v>0</v>
      </c>
      <c r="K42" s="17" t="s">
        <v>727</v>
      </c>
      <c r="L42" s="15">
        <f>+Tabla2[[#This Row],[Fecha de Documento]]+15</f>
        <v>45392</v>
      </c>
    </row>
    <row r="43" spans="1:12" s="18" customFormat="1" ht="157.5" x14ac:dyDescent="0.25">
      <c r="A43" s="14" t="s">
        <v>98</v>
      </c>
      <c r="B43" s="14" t="s">
        <v>74</v>
      </c>
      <c r="C43" s="15" t="s">
        <v>596</v>
      </c>
      <c r="D43" s="14" t="s">
        <v>604</v>
      </c>
      <c r="E43" s="15" t="s">
        <v>293</v>
      </c>
      <c r="F43" s="16" t="s">
        <v>357</v>
      </c>
      <c r="G43" s="14" t="s">
        <v>451</v>
      </c>
      <c r="H43" s="47">
        <v>3481</v>
      </c>
      <c r="I43" s="47">
        <v>3481</v>
      </c>
      <c r="J43" s="45">
        <f>+Tabla2[[#This Row],[Monto Facturado DOP]]-Tabla2[[#This Row],[Monto Pagado DOP]]</f>
        <v>0</v>
      </c>
      <c r="K43" s="17" t="s">
        <v>727</v>
      </c>
      <c r="L43" s="15">
        <f>+Tabla2[[#This Row],[Fecha de Documento]]+15</f>
        <v>45392</v>
      </c>
    </row>
    <row r="44" spans="1:12" s="18" customFormat="1" ht="157.5" x14ac:dyDescent="0.25">
      <c r="A44" s="14" t="s">
        <v>99</v>
      </c>
      <c r="B44" s="14" t="s">
        <v>74</v>
      </c>
      <c r="C44" s="15" t="s">
        <v>596</v>
      </c>
      <c r="D44" s="14" t="s">
        <v>604</v>
      </c>
      <c r="E44" s="15" t="s">
        <v>294</v>
      </c>
      <c r="F44" s="16" t="s">
        <v>357</v>
      </c>
      <c r="G44" s="14" t="s">
        <v>451</v>
      </c>
      <c r="H44" s="47">
        <v>3481</v>
      </c>
      <c r="I44" s="47">
        <v>3481</v>
      </c>
      <c r="J44" s="45">
        <f>+Tabla2[[#This Row],[Monto Facturado DOP]]-Tabla2[[#This Row],[Monto Pagado DOP]]</f>
        <v>0</v>
      </c>
      <c r="K44" s="17" t="s">
        <v>727</v>
      </c>
      <c r="L44" s="15">
        <f>+Tabla2[[#This Row],[Fecha de Documento]]+15</f>
        <v>45392</v>
      </c>
    </row>
    <row r="45" spans="1:12" s="18" customFormat="1" ht="157.5" x14ac:dyDescent="0.25">
      <c r="A45" s="14" t="s">
        <v>100</v>
      </c>
      <c r="B45" s="14" t="s">
        <v>74</v>
      </c>
      <c r="C45" s="15" t="s">
        <v>596</v>
      </c>
      <c r="D45" s="14" t="s">
        <v>604</v>
      </c>
      <c r="E45" s="15" t="s">
        <v>89</v>
      </c>
      <c r="F45" s="16" t="s">
        <v>357</v>
      </c>
      <c r="G45" s="14" t="s">
        <v>451</v>
      </c>
      <c r="H45" s="47">
        <v>10620</v>
      </c>
      <c r="I45" s="47">
        <v>10620</v>
      </c>
      <c r="J45" s="45">
        <f>+Tabla2[[#This Row],[Monto Facturado DOP]]-Tabla2[[#This Row],[Monto Pagado DOP]]</f>
        <v>0</v>
      </c>
      <c r="K45" s="17" t="s">
        <v>727</v>
      </c>
      <c r="L45" s="15">
        <f>+Tabla2[[#This Row],[Fecha de Documento]]+15</f>
        <v>45392</v>
      </c>
    </row>
    <row r="46" spans="1:12" s="18" customFormat="1" ht="157.5" x14ac:dyDescent="0.25">
      <c r="A46" s="14" t="s">
        <v>101</v>
      </c>
      <c r="B46" s="14" t="s">
        <v>74</v>
      </c>
      <c r="C46" s="15" t="s">
        <v>596</v>
      </c>
      <c r="D46" s="14" t="s">
        <v>604</v>
      </c>
      <c r="E46" s="15" t="s">
        <v>273</v>
      </c>
      <c r="F46" s="16" t="s">
        <v>357</v>
      </c>
      <c r="G46" s="14" t="s">
        <v>451</v>
      </c>
      <c r="H46" s="47">
        <v>27848</v>
      </c>
      <c r="I46" s="47">
        <v>27848</v>
      </c>
      <c r="J46" s="45">
        <f>+Tabla2[[#This Row],[Monto Facturado DOP]]-Tabla2[[#This Row],[Monto Pagado DOP]]</f>
        <v>0</v>
      </c>
      <c r="K46" s="17" t="s">
        <v>727</v>
      </c>
      <c r="L46" s="15">
        <f>+Tabla2[[#This Row],[Fecha de Documento]]+15</f>
        <v>45392</v>
      </c>
    </row>
    <row r="47" spans="1:12" s="18" customFormat="1" ht="141.75" x14ac:dyDescent="0.25">
      <c r="A47" s="14" t="s">
        <v>102</v>
      </c>
      <c r="B47" s="14" t="s">
        <v>74</v>
      </c>
      <c r="C47" s="15" t="s">
        <v>573</v>
      </c>
      <c r="D47" s="14" t="s">
        <v>605</v>
      </c>
      <c r="E47" s="15" t="s">
        <v>295</v>
      </c>
      <c r="F47" s="16" t="s">
        <v>3</v>
      </c>
      <c r="G47" s="14" t="s">
        <v>452</v>
      </c>
      <c r="H47" s="47">
        <v>532677.15</v>
      </c>
      <c r="I47" s="47">
        <v>532677.15</v>
      </c>
      <c r="J47" s="45">
        <f>+Tabla2[[#This Row],[Monto Facturado DOP]]-Tabla2[[#This Row],[Monto Pagado DOP]]</f>
        <v>0</v>
      </c>
      <c r="K47" s="17" t="s">
        <v>727</v>
      </c>
      <c r="L47" s="15">
        <f>+Tabla2[[#This Row],[Fecha de Documento]]+15</f>
        <v>45378</v>
      </c>
    </row>
    <row r="48" spans="1:12" s="18" customFormat="1" ht="157.5" x14ac:dyDescent="0.25">
      <c r="A48" s="14" t="s">
        <v>103</v>
      </c>
      <c r="B48" s="14" t="s">
        <v>74</v>
      </c>
      <c r="C48" s="15" t="s">
        <v>606</v>
      </c>
      <c r="D48" s="14" t="s">
        <v>607</v>
      </c>
      <c r="E48" s="15" t="s">
        <v>273</v>
      </c>
      <c r="F48" s="16" t="s">
        <v>399</v>
      </c>
      <c r="G48" s="14" t="s">
        <v>453</v>
      </c>
      <c r="H48" s="47">
        <v>3433084.92</v>
      </c>
      <c r="I48" s="47">
        <v>3433084.92</v>
      </c>
      <c r="J48" s="45">
        <f>+Tabla2[[#This Row],[Monto Facturado DOP]]-Tabla2[[#This Row],[Monto Pagado DOP]]</f>
        <v>0</v>
      </c>
      <c r="K48" s="17" t="s">
        <v>727</v>
      </c>
      <c r="L48" s="15">
        <f>+Tabla2[[#This Row],[Fecha de Documento]]+15</f>
        <v>45370</v>
      </c>
    </row>
    <row r="49" spans="1:12" s="18" customFormat="1" ht="110.25" x14ac:dyDescent="0.25">
      <c r="A49" s="14" t="s">
        <v>104</v>
      </c>
      <c r="B49" s="14" t="s">
        <v>74</v>
      </c>
      <c r="C49" s="15" t="s">
        <v>608</v>
      </c>
      <c r="D49" s="14" t="s">
        <v>609</v>
      </c>
      <c r="E49" s="15" t="s">
        <v>282</v>
      </c>
      <c r="F49" s="16" t="s">
        <v>400</v>
      </c>
      <c r="G49" s="14" t="s">
        <v>454</v>
      </c>
      <c r="H49" s="47">
        <v>156732</v>
      </c>
      <c r="I49" s="47">
        <v>156732</v>
      </c>
      <c r="J49" s="45">
        <f>+Tabla2[[#This Row],[Monto Facturado DOP]]-Tabla2[[#This Row],[Monto Pagado DOP]]</f>
        <v>0</v>
      </c>
      <c r="K49" s="17" t="s">
        <v>727</v>
      </c>
      <c r="L49" s="15">
        <f>+Tabla2[[#This Row],[Fecha de Documento]]+15</f>
        <v>45379</v>
      </c>
    </row>
    <row r="50" spans="1:12" s="18" customFormat="1" ht="110.25" x14ac:dyDescent="0.25">
      <c r="A50" s="14" t="s">
        <v>105</v>
      </c>
      <c r="B50" s="14" t="s">
        <v>74</v>
      </c>
      <c r="C50" s="15" t="s">
        <v>599</v>
      </c>
      <c r="D50" s="14" t="s">
        <v>610</v>
      </c>
      <c r="E50" s="15" t="s">
        <v>95</v>
      </c>
      <c r="F50" s="16" t="s">
        <v>400</v>
      </c>
      <c r="G50" s="14" t="s">
        <v>455</v>
      </c>
      <c r="H50" s="47">
        <v>157308.1</v>
      </c>
      <c r="I50" s="47">
        <v>157308.1</v>
      </c>
      <c r="J50" s="45">
        <f>+Tabla2[[#This Row],[Monto Facturado DOP]]-Tabla2[[#This Row],[Monto Pagado DOP]]</f>
        <v>0</v>
      </c>
      <c r="K50" s="17" t="s">
        <v>727</v>
      </c>
      <c r="L50" s="15">
        <f>+Tabla2[[#This Row],[Fecha de Documento]]+15</f>
        <v>45391</v>
      </c>
    </row>
    <row r="51" spans="1:12" s="18" customFormat="1" ht="78.75" x14ac:dyDescent="0.25">
      <c r="A51" s="14" t="s">
        <v>106</v>
      </c>
      <c r="B51" s="14" t="s">
        <v>74</v>
      </c>
      <c r="C51" s="15" t="s">
        <v>608</v>
      </c>
      <c r="D51" s="14" t="s">
        <v>611</v>
      </c>
      <c r="E51" s="15" t="s">
        <v>296</v>
      </c>
      <c r="F51" s="16" t="s">
        <v>400</v>
      </c>
      <c r="G51" s="14" t="s">
        <v>456</v>
      </c>
      <c r="H51" s="47">
        <v>17615.689999999999</v>
      </c>
      <c r="I51" s="47">
        <v>17615.689999999999</v>
      </c>
      <c r="J51" s="45">
        <f>+Tabla2[[#This Row],[Monto Facturado DOP]]-Tabla2[[#This Row],[Monto Pagado DOP]]</f>
        <v>0</v>
      </c>
      <c r="K51" s="17" t="s">
        <v>727</v>
      </c>
      <c r="L51" s="15">
        <f>+Tabla2[[#This Row],[Fecha de Documento]]+15</f>
        <v>45379</v>
      </c>
    </row>
    <row r="52" spans="1:12" s="18" customFormat="1" ht="78.75" x14ac:dyDescent="0.25">
      <c r="A52" s="14" t="s">
        <v>107</v>
      </c>
      <c r="B52" s="14" t="s">
        <v>74</v>
      </c>
      <c r="C52" s="15" t="s">
        <v>608</v>
      </c>
      <c r="D52" s="14" t="s">
        <v>611</v>
      </c>
      <c r="E52" s="15" t="s">
        <v>290</v>
      </c>
      <c r="F52" s="16" t="s">
        <v>400</v>
      </c>
      <c r="G52" s="14" t="s">
        <v>456</v>
      </c>
      <c r="H52" s="47">
        <v>17615.689999999999</v>
      </c>
      <c r="I52" s="47">
        <v>17615.689999999999</v>
      </c>
      <c r="J52" s="45">
        <f>+Tabla2[[#This Row],[Monto Facturado DOP]]-Tabla2[[#This Row],[Monto Pagado DOP]]</f>
        <v>0</v>
      </c>
      <c r="K52" s="17" t="s">
        <v>727</v>
      </c>
      <c r="L52" s="15">
        <f>+Tabla2[[#This Row],[Fecha de Documento]]+15</f>
        <v>45379</v>
      </c>
    </row>
    <row r="53" spans="1:12" s="18" customFormat="1" ht="126" x14ac:dyDescent="0.25">
      <c r="A53" s="14" t="s">
        <v>33</v>
      </c>
      <c r="B53" s="14" t="s">
        <v>74</v>
      </c>
      <c r="C53" s="15" t="s">
        <v>612</v>
      </c>
      <c r="D53" s="14" t="s">
        <v>613</v>
      </c>
      <c r="E53" s="15" t="s">
        <v>292</v>
      </c>
      <c r="F53" s="16" t="s">
        <v>358</v>
      </c>
      <c r="G53" s="14" t="s">
        <v>457</v>
      </c>
      <c r="H53" s="47">
        <v>28187468.77</v>
      </c>
      <c r="I53" s="47">
        <v>28187468.77</v>
      </c>
      <c r="J53" s="45">
        <f>+Tabla2[[#This Row],[Monto Facturado DOP]]-Tabla2[[#This Row],[Monto Pagado DOP]]</f>
        <v>0</v>
      </c>
      <c r="K53" s="17" t="s">
        <v>727</v>
      </c>
      <c r="L53" s="15">
        <f>+Tabla2[[#This Row],[Fecha de Documento]]+15</f>
        <v>45381</v>
      </c>
    </row>
    <row r="54" spans="1:12" s="18" customFormat="1" ht="110.25" x14ac:dyDescent="0.25">
      <c r="A54" s="14" t="s">
        <v>108</v>
      </c>
      <c r="B54" s="14" t="s">
        <v>74</v>
      </c>
      <c r="C54" s="15" t="s">
        <v>614</v>
      </c>
      <c r="D54" s="14" t="s">
        <v>615</v>
      </c>
      <c r="E54" s="15" t="s">
        <v>82</v>
      </c>
      <c r="F54" s="16" t="s">
        <v>401</v>
      </c>
      <c r="G54" s="14" t="s">
        <v>458</v>
      </c>
      <c r="H54" s="47">
        <v>165000</v>
      </c>
      <c r="I54" s="47">
        <v>165000</v>
      </c>
      <c r="J54" s="45">
        <f>+Tabla2[[#This Row],[Monto Facturado DOP]]-Tabla2[[#This Row],[Monto Pagado DOP]]</f>
        <v>0</v>
      </c>
      <c r="K54" s="17" t="s">
        <v>727</v>
      </c>
      <c r="L54" s="15">
        <f>+Tabla2[[#This Row],[Fecha de Documento]]+15</f>
        <v>45371</v>
      </c>
    </row>
    <row r="55" spans="1:12" s="18" customFormat="1" ht="157.5" x14ac:dyDescent="0.25">
      <c r="A55" s="14" t="s">
        <v>34</v>
      </c>
      <c r="B55" s="14" t="s">
        <v>74</v>
      </c>
      <c r="C55" s="15" t="s">
        <v>596</v>
      </c>
      <c r="D55" s="14" t="s">
        <v>616</v>
      </c>
      <c r="E55" s="15" t="s">
        <v>273</v>
      </c>
      <c r="F55" s="16" t="s">
        <v>401</v>
      </c>
      <c r="G55" s="14" t="s">
        <v>459</v>
      </c>
      <c r="H55" s="47">
        <v>96300</v>
      </c>
      <c r="I55" s="47">
        <v>96300</v>
      </c>
      <c r="J55" s="45">
        <f>+Tabla2[[#This Row],[Monto Facturado DOP]]-Tabla2[[#This Row],[Monto Pagado DOP]]</f>
        <v>0</v>
      </c>
      <c r="K55" s="17" t="s">
        <v>727</v>
      </c>
      <c r="L55" s="15">
        <f>+Tabla2[[#This Row],[Fecha de Documento]]+15</f>
        <v>45392</v>
      </c>
    </row>
    <row r="56" spans="1:12" s="18" customFormat="1" ht="126" x14ac:dyDescent="0.25">
      <c r="A56" s="14" t="s">
        <v>109</v>
      </c>
      <c r="B56" s="14" t="s">
        <v>74</v>
      </c>
      <c r="C56" s="15" t="s">
        <v>590</v>
      </c>
      <c r="D56" s="14" t="s">
        <v>617</v>
      </c>
      <c r="E56" s="15" t="s">
        <v>92</v>
      </c>
      <c r="F56" s="16" t="s">
        <v>359</v>
      </c>
      <c r="G56" s="14" t="s">
        <v>460</v>
      </c>
      <c r="H56" s="47">
        <v>45350</v>
      </c>
      <c r="I56" s="47">
        <v>45350</v>
      </c>
      <c r="J56" s="45">
        <f>+Tabla2[[#This Row],[Monto Facturado DOP]]-Tabla2[[#This Row],[Monto Pagado DOP]]</f>
        <v>0</v>
      </c>
      <c r="K56" s="17" t="s">
        <v>727</v>
      </c>
      <c r="L56" s="15">
        <f>+Tabla2[[#This Row],[Fecha de Documento]]+15</f>
        <v>45372</v>
      </c>
    </row>
    <row r="57" spans="1:12" s="18" customFormat="1" ht="110.25" x14ac:dyDescent="0.25">
      <c r="A57" s="14" t="s">
        <v>110</v>
      </c>
      <c r="B57" s="14" t="s">
        <v>74</v>
      </c>
      <c r="C57" s="15" t="s">
        <v>618</v>
      </c>
      <c r="D57" s="14" t="s">
        <v>619</v>
      </c>
      <c r="E57" s="15" t="s">
        <v>297</v>
      </c>
      <c r="F57" s="16" t="s">
        <v>360</v>
      </c>
      <c r="G57" s="14" t="s">
        <v>461</v>
      </c>
      <c r="H57" s="47">
        <v>66900</v>
      </c>
      <c r="I57" s="47">
        <v>66900</v>
      </c>
      <c r="J57" s="45">
        <f>+Tabla2[[#This Row],[Monto Facturado DOP]]-Tabla2[[#This Row],[Monto Pagado DOP]]</f>
        <v>0</v>
      </c>
      <c r="K57" s="17" t="s">
        <v>727</v>
      </c>
      <c r="L57" s="15">
        <f>+Tabla2[[#This Row],[Fecha de Documento]]+15</f>
        <v>45377</v>
      </c>
    </row>
    <row r="58" spans="1:12" s="18" customFormat="1" ht="126" x14ac:dyDescent="0.25">
      <c r="A58" s="14" t="s">
        <v>111</v>
      </c>
      <c r="B58" s="14" t="s">
        <v>74</v>
      </c>
      <c r="C58" s="15" t="s">
        <v>599</v>
      </c>
      <c r="D58" s="14" t="s">
        <v>620</v>
      </c>
      <c r="E58" s="15" t="s">
        <v>298</v>
      </c>
      <c r="F58" s="16" t="s">
        <v>360</v>
      </c>
      <c r="G58" s="14" t="s">
        <v>462</v>
      </c>
      <c r="H58" s="47">
        <v>160500</v>
      </c>
      <c r="I58" s="47">
        <v>160500</v>
      </c>
      <c r="J58" s="45">
        <f>+Tabla2[[#This Row],[Monto Facturado DOP]]-Tabla2[[#This Row],[Monto Pagado DOP]]</f>
        <v>0</v>
      </c>
      <c r="K58" s="17" t="s">
        <v>727</v>
      </c>
      <c r="L58" s="15">
        <f>+Tabla2[[#This Row],[Fecha de Documento]]+15</f>
        <v>45391</v>
      </c>
    </row>
    <row r="59" spans="1:12" s="18" customFormat="1" ht="126" x14ac:dyDescent="0.25">
      <c r="A59" s="14" t="s">
        <v>112</v>
      </c>
      <c r="B59" s="14" t="s">
        <v>74</v>
      </c>
      <c r="C59" s="15" t="s">
        <v>565</v>
      </c>
      <c r="D59" s="14" t="s">
        <v>621</v>
      </c>
      <c r="E59" s="15" t="s">
        <v>299</v>
      </c>
      <c r="F59" s="16" t="s">
        <v>360</v>
      </c>
      <c r="G59" s="14" t="s">
        <v>463</v>
      </c>
      <c r="H59" s="47">
        <v>156800</v>
      </c>
      <c r="I59" s="47">
        <v>156800</v>
      </c>
      <c r="J59" s="45">
        <f>+Tabla2[[#This Row],[Monto Facturado DOP]]-Tabla2[[#This Row],[Monto Pagado DOP]]</f>
        <v>0</v>
      </c>
      <c r="K59" s="17" t="s">
        <v>727</v>
      </c>
      <c r="L59" s="15">
        <f>+Tabla2[[#This Row],[Fecha de Documento]]+15</f>
        <v>45367</v>
      </c>
    </row>
    <row r="60" spans="1:12" s="18" customFormat="1" ht="157.5" x14ac:dyDescent="0.25">
      <c r="A60" s="14" t="s">
        <v>35</v>
      </c>
      <c r="B60" s="14" t="s">
        <v>74</v>
      </c>
      <c r="C60" s="15" t="s">
        <v>614</v>
      </c>
      <c r="D60" s="14" t="s">
        <v>622</v>
      </c>
      <c r="E60" s="15" t="s">
        <v>300</v>
      </c>
      <c r="F60" s="16" t="s">
        <v>402</v>
      </c>
      <c r="G60" s="14" t="s">
        <v>464</v>
      </c>
      <c r="H60" s="47">
        <v>47141</v>
      </c>
      <c r="I60" s="47">
        <v>47141</v>
      </c>
      <c r="J60" s="45">
        <f>+Tabla2[[#This Row],[Monto Facturado DOP]]-Tabla2[[#This Row],[Monto Pagado DOP]]</f>
        <v>0</v>
      </c>
      <c r="K60" s="17" t="s">
        <v>727</v>
      </c>
      <c r="L60" s="15">
        <f>+Tabla2[[#This Row],[Fecha de Documento]]+15</f>
        <v>45371</v>
      </c>
    </row>
    <row r="61" spans="1:12" s="18" customFormat="1" ht="126" x14ac:dyDescent="0.25">
      <c r="A61" s="14" t="s">
        <v>113</v>
      </c>
      <c r="B61" s="14" t="s">
        <v>74</v>
      </c>
      <c r="C61" s="15" t="s">
        <v>592</v>
      </c>
      <c r="D61" s="14" t="s">
        <v>623</v>
      </c>
      <c r="E61" s="15" t="s">
        <v>301</v>
      </c>
      <c r="F61" s="16" t="s">
        <v>361</v>
      </c>
      <c r="G61" s="14" t="s">
        <v>465</v>
      </c>
      <c r="H61" s="47">
        <v>134640</v>
      </c>
      <c r="I61" s="47">
        <v>134640</v>
      </c>
      <c r="J61" s="45">
        <f>+Tabla2[[#This Row],[Monto Facturado DOP]]-Tabla2[[#This Row],[Monto Pagado DOP]]</f>
        <v>0</v>
      </c>
      <c r="K61" s="17" t="s">
        <v>727</v>
      </c>
      <c r="L61" s="15">
        <f>+Tabla2[[#This Row],[Fecha de Documento]]+15</f>
        <v>45373</v>
      </c>
    </row>
    <row r="62" spans="1:12" s="18" customFormat="1" ht="126" x14ac:dyDescent="0.25">
      <c r="A62" s="14" t="s">
        <v>36</v>
      </c>
      <c r="B62" s="14" t="s">
        <v>74</v>
      </c>
      <c r="C62" s="15" t="s">
        <v>596</v>
      </c>
      <c r="D62" s="14" t="s">
        <v>624</v>
      </c>
      <c r="E62" s="15" t="s">
        <v>279</v>
      </c>
      <c r="F62" s="16" t="s">
        <v>403</v>
      </c>
      <c r="G62" s="14" t="s">
        <v>466</v>
      </c>
      <c r="H62" s="47">
        <v>169751.73</v>
      </c>
      <c r="I62" s="47">
        <v>169751.73</v>
      </c>
      <c r="J62" s="45">
        <f>+Tabla2[[#This Row],[Monto Facturado DOP]]-Tabla2[[#This Row],[Monto Pagado DOP]]</f>
        <v>0</v>
      </c>
      <c r="K62" s="17" t="s">
        <v>727</v>
      </c>
      <c r="L62" s="15">
        <f>+Tabla2[[#This Row],[Fecha de Documento]]+15</f>
        <v>45392</v>
      </c>
    </row>
    <row r="63" spans="1:12" s="18" customFormat="1" ht="126" x14ac:dyDescent="0.25">
      <c r="A63" s="14" t="s">
        <v>114</v>
      </c>
      <c r="B63" s="14" t="s">
        <v>74</v>
      </c>
      <c r="C63" s="15" t="s">
        <v>596</v>
      </c>
      <c r="D63" s="14" t="s">
        <v>624</v>
      </c>
      <c r="E63" s="15" t="s">
        <v>94</v>
      </c>
      <c r="F63" s="16" t="s">
        <v>403</v>
      </c>
      <c r="G63" s="14" t="s">
        <v>466</v>
      </c>
      <c r="H63" s="47">
        <v>48160.02</v>
      </c>
      <c r="I63" s="47">
        <v>48160.02</v>
      </c>
      <c r="J63" s="45">
        <f>+Tabla2[[#This Row],[Monto Facturado DOP]]-Tabla2[[#This Row],[Monto Pagado DOP]]</f>
        <v>0</v>
      </c>
      <c r="K63" s="17" t="s">
        <v>727</v>
      </c>
      <c r="L63" s="15">
        <f>+Tabla2[[#This Row],[Fecha de Documento]]+15</f>
        <v>45392</v>
      </c>
    </row>
    <row r="64" spans="1:12" s="18" customFormat="1" ht="110.25" x14ac:dyDescent="0.25">
      <c r="A64" s="14" t="s">
        <v>37</v>
      </c>
      <c r="B64" s="14" t="s">
        <v>74</v>
      </c>
      <c r="C64" s="15" t="s">
        <v>575</v>
      </c>
      <c r="D64" s="14" t="s">
        <v>625</v>
      </c>
      <c r="E64" s="15" t="s">
        <v>302</v>
      </c>
      <c r="F64" s="16" t="s">
        <v>20</v>
      </c>
      <c r="G64" s="14" t="s">
        <v>467</v>
      </c>
      <c r="H64" s="47">
        <v>405458</v>
      </c>
      <c r="I64" s="47">
        <v>405458</v>
      </c>
      <c r="J64" s="45">
        <f>+Tabla2[[#This Row],[Monto Facturado DOP]]-Tabla2[[#This Row],[Monto Pagado DOP]]</f>
        <v>0</v>
      </c>
      <c r="K64" s="17" t="s">
        <v>727</v>
      </c>
      <c r="L64" s="15">
        <f>+Tabla2[[#This Row],[Fecha de Documento]]+15</f>
        <v>45387</v>
      </c>
    </row>
    <row r="65" spans="1:12" s="18" customFormat="1" ht="110.25" x14ac:dyDescent="0.25">
      <c r="A65" s="14" t="s">
        <v>115</v>
      </c>
      <c r="B65" s="14" t="s">
        <v>74</v>
      </c>
      <c r="C65" s="15" t="s">
        <v>573</v>
      </c>
      <c r="D65" s="14" t="s">
        <v>626</v>
      </c>
      <c r="E65" s="15" t="s">
        <v>303</v>
      </c>
      <c r="F65" s="16" t="s">
        <v>20</v>
      </c>
      <c r="G65" s="14" t="s">
        <v>468</v>
      </c>
      <c r="H65" s="47">
        <v>8640</v>
      </c>
      <c r="I65" s="47">
        <v>8640</v>
      </c>
      <c r="J65" s="45">
        <f>+Tabla2[[#This Row],[Monto Facturado DOP]]-Tabla2[[#This Row],[Monto Pagado DOP]]</f>
        <v>0</v>
      </c>
      <c r="K65" s="17" t="s">
        <v>727</v>
      </c>
      <c r="L65" s="15">
        <f>+Tabla2[[#This Row],[Fecha de Documento]]+15</f>
        <v>45378</v>
      </c>
    </row>
    <row r="66" spans="1:12" s="18" customFormat="1" ht="110.25" x14ac:dyDescent="0.25">
      <c r="A66" s="14" t="s">
        <v>116</v>
      </c>
      <c r="B66" s="14" t="s">
        <v>74</v>
      </c>
      <c r="C66" s="15" t="s">
        <v>608</v>
      </c>
      <c r="D66" s="14" t="s">
        <v>627</v>
      </c>
      <c r="E66" s="15" t="s">
        <v>93</v>
      </c>
      <c r="F66" s="16" t="s">
        <v>20</v>
      </c>
      <c r="G66" s="14" t="s">
        <v>469</v>
      </c>
      <c r="H66" s="47">
        <v>34232.43</v>
      </c>
      <c r="I66" s="47">
        <v>34232.43</v>
      </c>
      <c r="J66" s="45">
        <f>+Tabla2[[#This Row],[Monto Facturado DOP]]-Tabla2[[#This Row],[Monto Pagado DOP]]</f>
        <v>0</v>
      </c>
      <c r="K66" s="17" t="s">
        <v>727</v>
      </c>
      <c r="L66" s="15">
        <f>+Tabla2[[#This Row],[Fecha de Documento]]+15</f>
        <v>45379</v>
      </c>
    </row>
    <row r="67" spans="1:12" s="18" customFormat="1" ht="110.25" x14ac:dyDescent="0.25">
      <c r="A67" s="14" t="s">
        <v>117</v>
      </c>
      <c r="B67" s="14" t="s">
        <v>74</v>
      </c>
      <c r="C67" s="15" t="s">
        <v>608</v>
      </c>
      <c r="D67" s="14" t="s">
        <v>627</v>
      </c>
      <c r="E67" s="15" t="s">
        <v>304</v>
      </c>
      <c r="F67" s="16" t="s">
        <v>20</v>
      </c>
      <c r="G67" s="14" t="s">
        <v>469</v>
      </c>
      <c r="H67" s="47">
        <v>13873.92</v>
      </c>
      <c r="I67" s="47">
        <v>13873.92</v>
      </c>
      <c r="J67" s="45">
        <f>+Tabla2[[#This Row],[Monto Facturado DOP]]-Tabla2[[#This Row],[Monto Pagado DOP]]</f>
        <v>0</v>
      </c>
      <c r="K67" s="17" t="s">
        <v>727</v>
      </c>
      <c r="L67" s="15">
        <f>+Tabla2[[#This Row],[Fecha de Documento]]+15</f>
        <v>45379</v>
      </c>
    </row>
    <row r="68" spans="1:12" s="18" customFormat="1" ht="94.5" x14ac:dyDescent="0.25">
      <c r="A68" s="14" t="s">
        <v>118</v>
      </c>
      <c r="B68" s="14" t="s">
        <v>74</v>
      </c>
      <c r="C68" s="15" t="s">
        <v>571</v>
      </c>
      <c r="D68" s="14" t="s">
        <v>628</v>
      </c>
      <c r="E68" s="15" t="s">
        <v>305</v>
      </c>
      <c r="F68" s="16" t="s">
        <v>362</v>
      </c>
      <c r="G68" s="14" t="s">
        <v>470</v>
      </c>
      <c r="H68" s="47">
        <v>6490</v>
      </c>
      <c r="I68" s="47">
        <v>6490</v>
      </c>
      <c r="J68" s="45">
        <f>+Tabla2[[#This Row],[Monto Facturado DOP]]-Tabla2[[#This Row],[Monto Pagado DOP]]</f>
        <v>0</v>
      </c>
      <c r="K68" s="17" t="s">
        <v>727</v>
      </c>
      <c r="L68" s="15">
        <f>+Tabla2[[#This Row],[Fecha de Documento]]+15</f>
        <v>45384</v>
      </c>
    </row>
    <row r="69" spans="1:12" s="18" customFormat="1" ht="126" x14ac:dyDescent="0.25">
      <c r="A69" s="14" t="s">
        <v>119</v>
      </c>
      <c r="B69" s="14" t="s">
        <v>74</v>
      </c>
      <c r="C69" s="15" t="s">
        <v>565</v>
      </c>
      <c r="D69" s="14" t="s">
        <v>629</v>
      </c>
      <c r="E69" s="15" t="s">
        <v>285</v>
      </c>
      <c r="F69" s="16" t="s">
        <v>363</v>
      </c>
      <c r="G69" s="14" t="s">
        <v>471</v>
      </c>
      <c r="H69" s="47">
        <v>125248</v>
      </c>
      <c r="I69" s="47">
        <v>125248</v>
      </c>
      <c r="J69" s="45">
        <f>+Tabla2[[#This Row],[Monto Facturado DOP]]-Tabla2[[#This Row],[Monto Pagado DOP]]</f>
        <v>0</v>
      </c>
      <c r="K69" s="17" t="s">
        <v>727</v>
      </c>
      <c r="L69" s="15">
        <f>+Tabla2[[#This Row],[Fecha de Documento]]+15</f>
        <v>45367</v>
      </c>
    </row>
    <row r="70" spans="1:12" s="18" customFormat="1" ht="110.25" x14ac:dyDescent="0.25">
      <c r="A70" s="14" t="s">
        <v>120</v>
      </c>
      <c r="B70" s="14" t="s">
        <v>74</v>
      </c>
      <c r="C70" s="15" t="s">
        <v>565</v>
      </c>
      <c r="D70" s="14" t="s">
        <v>630</v>
      </c>
      <c r="E70" s="15" t="s">
        <v>289</v>
      </c>
      <c r="F70" s="16" t="s">
        <v>363</v>
      </c>
      <c r="G70" s="14" t="s">
        <v>472</v>
      </c>
      <c r="H70" s="47">
        <v>110800</v>
      </c>
      <c r="I70" s="47">
        <v>110800</v>
      </c>
      <c r="J70" s="45">
        <f>+Tabla2[[#This Row],[Monto Facturado DOP]]-Tabla2[[#This Row],[Monto Pagado DOP]]</f>
        <v>0</v>
      </c>
      <c r="K70" s="17" t="s">
        <v>727</v>
      </c>
      <c r="L70" s="15">
        <f>+Tabla2[[#This Row],[Fecha de Documento]]+15</f>
        <v>45367</v>
      </c>
    </row>
    <row r="71" spans="1:12" s="18" customFormat="1" ht="126" x14ac:dyDescent="0.25">
      <c r="A71" s="14" t="s">
        <v>121</v>
      </c>
      <c r="B71" s="14" t="s">
        <v>74</v>
      </c>
      <c r="C71" s="15" t="s">
        <v>565</v>
      </c>
      <c r="D71" s="14" t="s">
        <v>631</v>
      </c>
      <c r="E71" s="15" t="s">
        <v>306</v>
      </c>
      <c r="F71" s="16" t="s">
        <v>364</v>
      </c>
      <c r="G71" s="14" t="s">
        <v>473</v>
      </c>
      <c r="H71" s="47">
        <v>983500.02</v>
      </c>
      <c r="I71" s="47">
        <v>983500.02</v>
      </c>
      <c r="J71" s="45">
        <f>+Tabla2[[#This Row],[Monto Facturado DOP]]-Tabla2[[#This Row],[Monto Pagado DOP]]</f>
        <v>0</v>
      </c>
      <c r="K71" s="17" t="s">
        <v>727</v>
      </c>
      <c r="L71" s="15">
        <f>+Tabla2[[#This Row],[Fecha de Documento]]+15</f>
        <v>45367</v>
      </c>
    </row>
    <row r="72" spans="1:12" s="18" customFormat="1" ht="110.25" x14ac:dyDescent="0.25">
      <c r="A72" s="14" t="s">
        <v>122</v>
      </c>
      <c r="B72" s="14" t="s">
        <v>74</v>
      </c>
      <c r="C72" s="15" t="s">
        <v>614</v>
      </c>
      <c r="D72" s="14" t="s">
        <v>632</v>
      </c>
      <c r="E72" s="15" t="s">
        <v>77</v>
      </c>
      <c r="F72" s="16" t="s">
        <v>364</v>
      </c>
      <c r="G72" s="14" t="s">
        <v>474</v>
      </c>
      <c r="H72" s="47">
        <v>110000</v>
      </c>
      <c r="I72" s="47">
        <v>110000</v>
      </c>
      <c r="J72" s="45">
        <f>+Tabla2[[#This Row],[Monto Facturado DOP]]-Tabla2[[#This Row],[Monto Pagado DOP]]</f>
        <v>0</v>
      </c>
      <c r="K72" s="17" t="s">
        <v>727</v>
      </c>
      <c r="L72" s="15">
        <f>+Tabla2[[#This Row],[Fecha de Documento]]+15</f>
        <v>45371</v>
      </c>
    </row>
    <row r="73" spans="1:12" s="18" customFormat="1" ht="126" x14ac:dyDescent="0.25">
      <c r="A73" s="14" t="s">
        <v>123</v>
      </c>
      <c r="B73" s="14" t="s">
        <v>74</v>
      </c>
      <c r="C73" s="15" t="s">
        <v>608</v>
      </c>
      <c r="D73" s="14" t="s">
        <v>633</v>
      </c>
      <c r="E73" s="15" t="s">
        <v>81</v>
      </c>
      <c r="F73" s="16" t="s">
        <v>364</v>
      </c>
      <c r="G73" s="14" t="s">
        <v>475</v>
      </c>
      <c r="H73" s="47">
        <v>699300.45</v>
      </c>
      <c r="I73" s="47">
        <v>699300.45</v>
      </c>
      <c r="J73" s="45">
        <f>+Tabla2[[#This Row],[Monto Facturado DOP]]-Tabla2[[#This Row],[Monto Pagado DOP]]</f>
        <v>0</v>
      </c>
      <c r="K73" s="17" t="s">
        <v>727</v>
      </c>
      <c r="L73" s="15">
        <f>+Tabla2[[#This Row],[Fecha de Documento]]+15</f>
        <v>45379</v>
      </c>
    </row>
    <row r="74" spans="1:12" s="18" customFormat="1" ht="157.5" x14ac:dyDescent="0.25">
      <c r="A74" s="14" t="s">
        <v>124</v>
      </c>
      <c r="B74" s="14" t="s">
        <v>74</v>
      </c>
      <c r="C74" s="15" t="s">
        <v>592</v>
      </c>
      <c r="D74" s="14" t="s">
        <v>634</v>
      </c>
      <c r="E74" s="15" t="s">
        <v>280</v>
      </c>
      <c r="F74" s="16" t="s">
        <v>364</v>
      </c>
      <c r="G74" s="14" t="s">
        <v>476</v>
      </c>
      <c r="H74" s="47">
        <v>202000</v>
      </c>
      <c r="I74" s="47">
        <v>202000</v>
      </c>
      <c r="J74" s="45">
        <f>+Tabla2[[#This Row],[Monto Facturado DOP]]-Tabla2[[#This Row],[Monto Pagado DOP]]</f>
        <v>0</v>
      </c>
      <c r="K74" s="17" t="s">
        <v>727</v>
      </c>
      <c r="L74" s="15">
        <f>+Tabla2[[#This Row],[Fecha de Documento]]+15</f>
        <v>45373</v>
      </c>
    </row>
    <row r="75" spans="1:12" s="18" customFormat="1" ht="141.75" x14ac:dyDescent="0.25">
      <c r="A75" s="14" t="s">
        <v>125</v>
      </c>
      <c r="B75" s="14" t="s">
        <v>74</v>
      </c>
      <c r="C75" s="15" t="s">
        <v>596</v>
      </c>
      <c r="D75" s="14" t="s">
        <v>635</v>
      </c>
      <c r="E75" s="15" t="s">
        <v>273</v>
      </c>
      <c r="F75" s="16" t="s">
        <v>364</v>
      </c>
      <c r="G75" s="14" t="s">
        <v>477</v>
      </c>
      <c r="H75" s="47">
        <v>327000</v>
      </c>
      <c r="I75" s="47">
        <v>327000</v>
      </c>
      <c r="J75" s="45">
        <f>+Tabla2[[#This Row],[Monto Facturado DOP]]-Tabla2[[#This Row],[Monto Pagado DOP]]</f>
        <v>0</v>
      </c>
      <c r="K75" s="17" t="s">
        <v>727</v>
      </c>
      <c r="L75" s="15">
        <f>+Tabla2[[#This Row],[Fecha de Documento]]+15</f>
        <v>45392</v>
      </c>
    </row>
    <row r="76" spans="1:12" s="18" customFormat="1" ht="110.25" x14ac:dyDescent="0.25">
      <c r="A76" s="14" t="s">
        <v>126</v>
      </c>
      <c r="B76" s="14" t="s">
        <v>74</v>
      </c>
      <c r="C76" s="15" t="s">
        <v>575</v>
      </c>
      <c r="D76" s="14" t="s">
        <v>636</v>
      </c>
      <c r="E76" s="15" t="s">
        <v>273</v>
      </c>
      <c r="F76" s="16" t="s">
        <v>404</v>
      </c>
      <c r="G76" s="14" t="s">
        <v>478</v>
      </c>
      <c r="H76" s="47">
        <v>13776.5</v>
      </c>
      <c r="I76" s="47">
        <v>13776.5</v>
      </c>
      <c r="J76" s="45">
        <f>+Tabla2[[#This Row],[Monto Facturado DOP]]-Tabla2[[#This Row],[Monto Pagado DOP]]</f>
        <v>0</v>
      </c>
      <c r="K76" s="17" t="s">
        <v>727</v>
      </c>
      <c r="L76" s="15">
        <f>+Tabla2[[#This Row],[Fecha de Documento]]+15</f>
        <v>45387</v>
      </c>
    </row>
    <row r="77" spans="1:12" s="18" customFormat="1" ht="126" x14ac:dyDescent="0.25">
      <c r="A77" s="14" t="s">
        <v>127</v>
      </c>
      <c r="B77" s="14" t="s">
        <v>74</v>
      </c>
      <c r="C77" s="15" t="s">
        <v>567</v>
      </c>
      <c r="D77" s="14" t="s">
        <v>637</v>
      </c>
      <c r="E77" s="15" t="s">
        <v>94</v>
      </c>
      <c r="F77" s="16" t="s">
        <v>405</v>
      </c>
      <c r="G77" s="14" t="s">
        <v>479</v>
      </c>
      <c r="H77" s="47">
        <v>19215</v>
      </c>
      <c r="I77" s="47">
        <v>19215</v>
      </c>
      <c r="J77" s="45">
        <f>+Tabla2[[#This Row],[Monto Facturado DOP]]-Tabla2[[#This Row],[Monto Pagado DOP]]</f>
        <v>0</v>
      </c>
      <c r="K77" s="17" t="s">
        <v>727</v>
      </c>
      <c r="L77" s="15">
        <f>+Tabla2[[#This Row],[Fecha de Documento]]+15</f>
        <v>45393</v>
      </c>
    </row>
    <row r="78" spans="1:12" s="18" customFormat="1" ht="110.25" x14ac:dyDescent="0.25">
      <c r="A78" s="14" t="s">
        <v>128</v>
      </c>
      <c r="B78" s="14" t="s">
        <v>74</v>
      </c>
      <c r="C78" s="15" t="s">
        <v>563</v>
      </c>
      <c r="D78" s="14" t="s">
        <v>638</v>
      </c>
      <c r="E78" s="15" t="s">
        <v>307</v>
      </c>
      <c r="F78" s="16" t="s">
        <v>405</v>
      </c>
      <c r="G78" s="14" t="s">
        <v>480</v>
      </c>
      <c r="H78" s="47">
        <v>29745</v>
      </c>
      <c r="I78" s="47">
        <v>29745</v>
      </c>
      <c r="J78" s="45">
        <f>+Tabla2[[#This Row],[Monto Facturado DOP]]-Tabla2[[#This Row],[Monto Pagado DOP]]</f>
        <v>0</v>
      </c>
      <c r="K78" s="17" t="s">
        <v>727</v>
      </c>
      <c r="L78" s="15">
        <f>+Tabla2[[#This Row],[Fecha de Documento]]+15</f>
        <v>45388</v>
      </c>
    </row>
    <row r="79" spans="1:12" s="18" customFormat="1" ht="110.25" x14ac:dyDescent="0.25">
      <c r="A79" s="14" t="s">
        <v>129</v>
      </c>
      <c r="B79" s="14" t="s">
        <v>74</v>
      </c>
      <c r="C79" s="15" t="s">
        <v>575</v>
      </c>
      <c r="D79" s="14" t="s">
        <v>639</v>
      </c>
      <c r="E79" s="15" t="s">
        <v>94</v>
      </c>
      <c r="F79" s="16" t="s">
        <v>365</v>
      </c>
      <c r="G79" s="14" t="s">
        <v>481</v>
      </c>
      <c r="H79" s="47">
        <v>72872.600000000006</v>
      </c>
      <c r="I79" s="47">
        <v>72872.600000000006</v>
      </c>
      <c r="J79" s="45">
        <f>+Tabla2[[#This Row],[Monto Facturado DOP]]-Tabla2[[#This Row],[Monto Pagado DOP]]</f>
        <v>0</v>
      </c>
      <c r="K79" s="17" t="s">
        <v>727</v>
      </c>
      <c r="L79" s="15">
        <f>+Tabla2[[#This Row],[Fecha de Documento]]+15</f>
        <v>45387</v>
      </c>
    </row>
    <row r="80" spans="1:12" s="18" customFormat="1" ht="110.25" x14ac:dyDescent="0.25">
      <c r="A80" s="14" t="s">
        <v>130</v>
      </c>
      <c r="B80" s="14" t="s">
        <v>74</v>
      </c>
      <c r="C80" s="15" t="s">
        <v>575</v>
      </c>
      <c r="D80" s="14" t="s">
        <v>639</v>
      </c>
      <c r="E80" s="15" t="s">
        <v>269</v>
      </c>
      <c r="F80" s="16" t="s">
        <v>365</v>
      </c>
      <c r="G80" s="14" t="s">
        <v>481</v>
      </c>
      <c r="H80" s="47">
        <v>2072.73</v>
      </c>
      <c r="I80" s="47">
        <v>2072.73</v>
      </c>
      <c r="J80" s="45">
        <f>+Tabla2[[#This Row],[Monto Facturado DOP]]-Tabla2[[#This Row],[Monto Pagado DOP]]</f>
        <v>0</v>
      </c>
      <c r="K80" s="17" t="s">
        <v>727</v>
      </c>
      <c r="L80" s="15">
        <f>+Tabla2[[#This Row],[Fecha de Documento]]+15</f>
        <v>45387</v>
      </c>
    </row>
    <row r="81" spans="1:12" s="18" customFormat="1" ht="110.25" x14ac:dyDescent="0.25">
      <c r="A81" s="14" t="s">
        <v>131</v>
      </c>
      <c r="B81" s="14" t="s">
        <v>74</v>
      </c>
      <c r="C81" s="15" t="s">
        <v>575</v>
      </c>
      <c r="D81" s="14" t="s">
        <v>639</v>
      </c>
      <c r="E81" s="15" t="s">
        <v>279</v>
      </c>
      <c r="F81" s="16" t="s">
        <v>365</v>
      </c>
      <c r="G81" s="14" t="s">
        <v>481</v>
      </c>
      <c r="H81" s="47">
        <v>97163.67</v>
      </c>
      <c r="I81" s="47">
        <v>97163.67</v>
      </c>
      <c r="J81" s="45">
        <f>+Tabla2[[#This Row],[Monto Facturado DOP]]-Tabla2[[#This Row],[Monto Pagado DOP]]</f>
        <v>0</v>
      </c>
      <c r="K81" s="17" t="s">
        <v>727</v>
      </c>
      <c r="L81" s="15">
        <f>+Tabla2[[#This Row],[Fecha de Documento]]+15</f>
        <v>45387</v>
      </c>
    </row>
    <row r="82" spans="1:12" s="18" customFormat="1" ht="110.25" x14ac:dyDescent="0.25">
      <c r="A82" s="14" t="s">
        <v>132</v>
      </c>
      <c r="B82" s="14" t="s">
        <v>74</v>
      </c>
      <c r="C82" s="15" t="s">
        <v>575</v>
      </c>
      <c r="D82" s="14" t="s">
        <v>639</v>
      </c>
      <c r="E82" s="15" t="s">
        <v>288</v>
      </c>
      <c r="F82" s="16" t="s">
        <v>365</v>
      </c>
      <c r="G82" s="14" t="s">
        <v>481</v>
      </c>
      <c r="H82" s="47">
        <v>425090.18</v>
      </c>
      <c r="I82" s="47">
        <v>425090.18</v>
      </c>
      <c r="J82" s="45">
        <f>+Tabla2[[#This Row],[Monto Facturado DOP]]-Tabla2[[#This Row],[Monto Pagado DOP]]</f>
        <v>0</v>
      </c>
      <c r="K82" s="17" t="s">
        <v>727</v>
      </c>
      <c r="L82" s="15">
        <f>+Tabla2[[#This Row],[Fecha de Documento]]+15</f>
        <v>45387</v>
      </c>
    </row>
    <row r="83" spans="1:12" s="18" customFormat="1" ht="110.25" x14ac:dyDescent="0.25">
      <c r="A83" s="14" t="s">
        <v>133</v>
      </c>
      <c r="B83" s="14" t="s">
        <v>74</v>
      </c>
      <c r="C83" s="15" t="s">
        <v>575</v>
      </c>
      <c r="D83" s="14" t="s">
        <v>639</v>
      </c>
      <c r="E83" s="15" t="s">
        <v>308</v>
      </c>
      <c r="F83" s="16" t="s">
        <v>365</v>
      </c>
      <c r="G83" s="14" t="s">
        <v>481</v>
      </c>
      <c r="H83" s="47">
        <v>109308.9</v>
      </c>
      <c r="I83" s="47">
        <v>109308.9</v>
      </c>
      <c r="J83" s="45">
        <f>+Tabla2[[#This Row],[Monto Facturado DOP]]-Tabla2[[#This Row],[Monto Pagado DOP]]</f>
        <v>0</v>
      </c>
      <c r="K83" s="17" t="s">
        <v>727</v>
      </c>
      <c r="L83" s="15">
        <f>+Tabla2[[#This Row],[Fecha de Documento]]+15</f>
        <v>45387</v>
      </c>
    </row>
    <row r="84" spans="1:12" s="18" customFormat="1" ht="110.25" x14ac:dyDescent="0.25">
      <c r="A84" s="14" t="s">
        <v>134</v>
      </c>
      <c r="B84" s="14" t="s">
        <v>74</v>
      </c>
      <c r="C84" s="15" t="s">
        <v>575</v>
      </c>
      <c r="D84" s="14" t="s">
        <v>639</v>
      </c>
      <c r="E84" s="15" t="s">
        <v>309</v>
      </c>
      <c r="F84" s="16" t="s">
        <v>365</v>
      </c>
      <c r="G84" s="14" t="s">
        <v>481</v>
      </c>
      <c r="H84" s="47">
        <v>54654.45</v>
      </c>
      <c r="I84" s="47">
        <v>54654.45</v>
      </c>
      <c r="J84" s="45">
        <f>+Tabla2[[#This Row],[Monto Facturado DOP]]-Tabla2[[#This Row],[Monto Pagado DOP]]</f>
        <v>0</v>
      </c>
      <c r="K84" s="17" t="s">
        <v>727</v>
      </c>
      <c r="L84" s="15">
        <f>+Tabla2[[#This Row],[Fecha de Documento]]+15</f>
        <v>45387</v>
      </c>
    </row>
    <row r="85" spans="1:12" s="18" customFormat="1" ht="110.25" x14ac:dyDescent="0.25">
      <c r="A85" s="14" t="s">
        <v>135</v>
      </c>
      <c r="B85" s="14" t="s">
        <v>74</v>
      </c>
      <c r="C85" s="15" t="s">
        <v>587</v>
      </c>
      <c r="D85" s="14" t="s">
        <v>640</v>
      </c>
      <c r="E85" s="15" t="s">
        <v>93</v>
      </c>
      <c r="F85" s="16" t="s">
        <v>406</v>
      </c>
      <c r="G85" s="14" t="s">
        <v>482</v>
      </c>
      <c r="H85" s="47">
        <v>146462</v>
      </c>
      <c r="I85" s="47">
        <v>146462</v>
      </c>
      <c r="J85" s="45">
        <f>+Tabla2[[#This Row],[Monto Facturado DOP]]-Tabla2[[#This Row],[Monto Pagado DOP]]</f>
        <v>0</v>
      </c>
      <c r="K85" s="17" t="s">
        <v>727</v>
      </c>
      <c r="L85" s="15">
        <f>+Tabla2[[#This Row],[Fecha de Documento]]+15</f>
        <v>45380</v>
      </c>
    </row>
    <row r="86" spans="1:12" s="18" customFormat="1" ht="110.25" x14ac:dyDescent="0.25">
      <c r="A86" s="14" t="s">
        <v>136</v>
      </c>
      <c r="B86" s="14" t="s">
        <v>74</v>
      </c>
      <c r="C86" s="15" t="s">
        <v>565</v>
      </c>
      <c r="D86" s="14" t="s">
        <v>641</v>
      </c>
      <c r="E86" s="15" t="s">
        <v>276</v>
      </c>
      <c r="F86" s="16" t="s">
        <v>366</v>
      </c>
      <c r="G86" s="14" t="s">
        <v>483</v>
      </c>
      <c r="H86" s="47">
        <v>2750</v>
      </c>
      <c r="I86" s="47">
        <v>2750</v>
      </c>
      <c r="J86" s="45">
        <f>+Tabla2[[#This Row],[Monto Facturado DOP]]-Tabla2[[#This Row],[Monto Pagado DOP]]</f>
        <v>0</v>
      </c>
      <c r="K86" s="17" t="s">
        <v>727</v>
      </c>
      <c r="L86" s="15">
        <f>+Tabla2[[#This Row],[Fecha de Documento]]+15</f>
        <v>45367</v>
      </c>
    </row>
    <row r="87" spans="1:12" s="18" customFormat="1" ht="126" x14ac:dyDescent="0.25">
      <c r="A87" s="14" t="s">
        <v>137</v>
      </c>
      <c r="B87" s="14" t="s">
        <v>74</v>
      </c>
      <c r="C87" s="15" t="s">
        <v>575</v>
      </c>
      <c r="D87" s="14" t="s">
        <v>642</v>
      </c>
      <c r="E87" s="15" t="s">
        <v>300</v>
      </c>
      <c r="F87" s="16" t="s">
        <v>366</v>
      </c>
      <c r="G87" s="14" t="s">
        <v>484</v>
      </c>
      <c r="H87" s="47">
        <v>92163.85</v>
      </c>
      <c r="I87" s="47">
        <v>92163.85</v>
      </c>
      <c r="J87" s="45">
        <f>+Tabla2[[#This Row],[Monto Facturado DOP]]-Tabla2[[#This Row],[Monto Pagado DOP]]</f>
        <v>0</v>
      </c>
      <c r="K87" s="17" t="s">
        <v>727</v>
      </c>
      <c r="L87" s="15">
        <f>+Tabla2[[#This Row],[Fecha de Documento]]+15</f>
        <v>45387</v>
      </c>
    </row>
    <row r="88" spans="1:12" s="18" customFormat="1" ht="126" x14ac:dyDescent="0.25">
      <c r="A88" s="14" t="s">
        <v>138</v>
      </c>
      <c r="B88" s="14" t="s">
        <v>74</v>
      </c>
      <c r="C88" s="15" t="s">
        <v>575</v>
      </c>
      <c r="D88" s="14" t="s">
        <v>642</v>
      </c>
      <c r="E88" s="15" t="s">
        <v>310</v>
      </c>
      <c r="F88" s="16" t="s">
        <v>366</v>
      </c>
      <c r="G88" s="14" t="s">
        <v>484</v>
      </c>
      <c r="H88" s="47">
        <v>351501.14</v>
      </c>
      <c r="I88" s="47">
        <v>351501.14</v>
      </c>
      <c r="J88" s="45">
        <f>+Tabla2[[#This Row],[Monto Facturado DOP]]-Tabla2[[#This Row],[Monto Pagado DOP]]</f>
        <v>0</v>
      </c>
      <c r="K88" s="17" t="s">
        <v>727</v>
      </c>
      <c r="L88" s="15">
        <f>+Tabla2[[#This Row],[Fecha de Documento]]+15</f>
        <v>45387</v>
      </c>
    </row>
    <row r="89" spans="1:12" s="18" customFormat="1" ht="126" x14ac:dyDescent="0.25">
      <c r="A89" s="14" t="s">
        <v>139</v>
      </c>
      <c r="B89" s="14" t="s">
        <v>74</v>
      </c>
      <c r="C89" s="15" t="s">
        <v>575</v>
      </c>
      <c r="D89" s="14" t="s">
        <v>642</v>
      </c>
      <c r="E89" s="15" t="s">
        <v>297</v>
      </c>
      <c r="F89" s="16" t="s">
        <v>366</v>
      </c>
      <c r="G89" s="14" t="s">
        <v>484</v>
      </c>
      <c r="H89" s="47">
        <v>5618.88</v>
      </c>
      <c r="I89" s="47">
        <v>5618.88</v>
      </c>
      <c r="J89" s="45">
        <f>+Tabla2[[#This Row],[Monto Facturado DOP]]-Tabla2[[#This Row],[Monto Pagado DOP]]</f>
        <v>0</v>
      </c>
      <c r="K89" s="17" t="s">
        <v>727</v>
      </c>
      <c r="L89" s="15">
        <f>+Tabla2[[#This Row],[Fecha de Documento]]+15</f>
        <v>45387</v>
      </c>
    </row>
    <row r="90" spans="1:12" s="18" customFormat="1" ht="126" x14ac:dyDescent="0.25">
      <c r="A90" s="14" t="s">
        <v>140</v>
      </c>
      <c r="B90" s="14" t="s">
        <v>74</v>
      </c>
      <c r="C90" s="15" t="s">
        <v>575</v>
      </c>
      <c r="D90" s="14" t="s">
        <v>642</v>
      </c>
      <c r="E90" s="15" t="s">
        <v>311</v>
      </c>
      <c r="F90" s="16" t="s">
        <v>366</v>
      </c>
      <c r="G90" s="14" t="s">
        <v>484</v>
      </c>
      <c r="H90" s="47">
        <v>21642.240000000002</v>
      </c>
      <c r="I90" s="47">
        <v>21642.240000000002</v>
      </c>
      <c r="J90" s="45">
        <f>+Tabla2[[#This Row],[Monto Facturado DOP]]-Tabla2[[#This Row],[Monto Pagado DOP]]</f>
        <v>0</v>
      </c>
      <c r="K90" s="17" t="s">
        <v>727</v>
      </c>
      <c r="L90" s="15">
        <f>+Tabla2[[#This Row],[Fecha de Documento]]+15</f>
        <v>45387</v>
      </c>
    </row>
    <row r="91" spans="1:12" s="18" customFormat="1" ht="126" x14ac:dyDescent="0.25">
      <c r="A91" s="14" t="s">
        <v>141</v>
      </c>
      <c r="B91" s="14" t="s">
        <v>74</v>
      </c>
      <c r="C91" s="15" t="s">
        <v>575</v>
      </c>
      <c r="D91" s="14" t="s">
        <v>642</v>
      </c>
      <c r="E91" s="15" t="s">
        <v>306</v>
      </c>
      <c r="F91" s="16" t="s">
        <v>366</v>
      </c>
      <c r="G91" s="14" t="s">
        <v>484</v>
      </c>
      <c r="H91" s="47">
        <v>147764.26999999999</v>
      </c>
      <c r="I91" s="47">
        <v>147764.26999999999</v>
      </c>
      <c r="J91" s="45">
        <f>+Tabla2[[#This Row],[Monto Facturado DOP]]-Tabla2[[#This Row],[Monto Pagado DOP]]</f>
        <v>0</v>
      </c>
      <c r="K91" s="17" t="s">
        <v>727</v>
      </c>
      <c r="L91" s="15">
        <f>+Tabla2[[#This Row],[Fecha de Documento]]+15</f>
        <v>45387</v>
      </c>
    </row>
    <row r="92" spans="1:12" s="18" customFormat="1" ht="126" x14ac:dyDescent="0.25">
      <c r="A92" s="14" t="s">
        <v>142</v>
      </c>
      <c r="B92" s="14" t="s">
        <v>74</v>
      </c>
      <c r="C92" s="15" t="s">
        <v>563</v>
      </c>
      <c r="D92" s="14" t="s">
        <v>643</v>
      </c>
      <c r="E92" s="15" t="s">
        <v>82</v>
      </c>
      <c r="F92" s="16" t="s">
        <v>407</v>
      </c>
      <c r="G92" s="14" t="s">
        <v>485</v>
      </c>
      <c r="H92" s="47">
        <v>1646100</v>
      </c>
      <c r="I92" s="47">
        <v>1646100</v>
      </c>
      <c r="J92" s="45">
        <f>+Tabla2[[#This Row],[Monto Facturado DOP]]-Tabla2[[#This Row],[Monto Pagado DOP]]</f>
        <v>0</v>
      </c>
      <c r="K92" s="17" t="s">
        <v>727</v>
      </c>
      <c r="L92" s="15">
        <f>+Tabla2[[#This Row],[Fecha de Documento]]+15</f>
        <v>45388</v>
      </c>
    </row>
    <row r="93" spans="1:12" s="18" customFormat="1" ht="94.5" x14ac:dyDescent="0.25">
      <c r="A93" s="14" t="s">
        <v>143</v>
      </c>
      <c r="B93" s="14" t="s">
        <v>74</v>
      </c>
      <c r="C93" s="15" t="s">
        <v>618</v>
      </c>
      <c r="D93" s="14" t="s">
        <v>644</v>
      </c>
      <c r="E93" s="15" t="s">
        <v>312</v>
      </c>
      <c r="F93" s="16" t="s">
        <v>408</v>
      </c>
      <c r="G93" s="14" t="s">
        <v>486</v>
      </c>
      <c r="H93" s="47">
        <v>164964</v>
      </c>
      <c r="I93" s="47">
        <v>164964</v>
      </c>
      <c r="J93" s="45">
        <f>+Tabla2[[#This Row],[Monto Facturado DOP]]-Tabla2[[#This Row],[Monto Pagado DOP]]</f>
        <v>0</v>
      </c>
      <c r="K93" s="17" t="s">
        <v>727</v>
      </c>
      <c r="L93" s="15">
        <f>+Tabla2[[#This Row],[Fecha de Documento]]+15</f>
        <v>45377</v>
      </c>
    </row>
    <row r="94" spans="1:12" s="18" customFormat="1" ht="94.5" x14ac:dyDescent="0.25">
      <c r="A94" s="14" t="s">
        <v>144</v>
      </c>
      <c r="B94" s="14" t="s">
        <v>74</v>
      </c>
      <c r="C94" s="15" t="s">
        <v>618</v>
      </c>
      <c r="D94" s="14" t="s">
        <v>644</v>
      </c>
      <c r="E94" s="15" t="s">
        <v>290</v>
      </c>
      <c r="F94" s="16" t="s">
        <v>408</v>
      </c>
      <c r="G94" s="14" t="s">
        <v>486</v>
      </c>
      <c r="H94" s="47">
        <v>115474.8</v>
      </c>
      <c r="I94" s="47">
        <v>115474.8</v>
      </c>
      <c r="J94" s="45">
        <f>+Tabla2[[#This Row],[Monto Facturado DOP]]-Tabla2[[#This Row],[Monto Pagado DOP]]</f>
        <v>0</v>
      </c>
      <c r="K94" s="17" t="s">
        <v>727</v>
      </c>
      <c r="L94" s="15">
        <f>+Tabla2[[#This Row],[Fecha de Documento]]+15</f>
        <v>45377</v>
      </c>
    </row>
    <row r="95" spans="1:12" s="18" customFormat="1" ht="126" x14ac:dyDescent="0.25">
      <c r="A95" s="14" t="s">
        <v>145</v>
      </c>
      <c r="B95" s="14" t="s">
        <v>74</v>
      </c>
      <c r="C95" s="15" t="s">
        <v>596</v>
      </c>
      <c r="D95" s="14" t="s">
        <v>645</v>
      </c>
      <c r="E95" s="15" t="s">
        <v>281</v>
      </c>
      <c r="F95" s="16" t="s">
        <v>367</v>
      </c>
      <c r="G95" s="14" t="s">
        <v>487</v>
      </c>
      <c r="H95" s="47">
        <v>228511.61</v>
      </c>
      <c r="I95" s="47">
        <v>228511.61</v>
      </c>
      <c r="J95" s="45">
        <f>+Tabla2[[#This Row],[Monto Facturado DOP]]-Tabla2[[#This Row],[Monto Pagado DOP]]</f>
        <v>0</v>
      </c>
      <c r="K95" s="17" t="s">
        <v>727</v>
      </c>
      <c r="L95" s="15">
        <f>+Tabla2[[#This Row],[Fecha de Documento]]+15</f>
        <v>45392</v>
      </c>
    </row>
    <row r="96" spans="1:12" s="18" customFormat="1" ht="126" x14ac:dyDescent="0.25">
      <c r="A96" s="14" t="s">
        <v>146</v>
      </c>
      <c r="B96" s="14" t="s">
        <v>74</v>
      </c>
      <c r="C96" s="15" t="s">
        <v>618</v>
      </c>
      <c r="D96" s="14" t="s">
        <v>646</v>
      </c>
      <c r="E96" s="15" t="s">
        <v>313</v>
      </c>
      <c r="F96" s="16" t="s">
        <v>368</v>
      </c>
      <c r="G96" s="14" t="s">
        <v>488</v>
      </c>
      <c r="H96" s="47">
        <v>151925</v>
      </c>
      <c r="I96" s="47">
        <v>151925</v>
      </c>
      <c r="J96" s="45">
        <f>+Tabla2[[#This Row],[Monto Facturado DOP]]-Tabla2[[#This Row],[Monto Pagado DOP]]</f>
        <v>0</v>
      </c>
      <c r="K96" s="17" t="s">
        <v>727</v>
      </c>
      <c r="L96" s="15">
        <f>+Tabla2[[#This Row],[Fecha de Documento]]+15</f>
        <v>45377</v>
      </c>
    </row>
    <row r="97" spans="1:12" s="18" customFormat="1" ht="110.25" x14ac:dyDescent="0.25">
      <c r="A97" s="14" t="s">
        <v>147</v>
      </c>
      <c r="B97" s="14" t="s">
        <v>74</v>
      </c>
      <c r="C97" s="15" t="s">
        <v>590</v>
      </c>
      <c r="D97" s="14" t="s">
        <v>647</v>
      </c>
      <c r="E97" s="15" t="s">
        <v>314</v>
      </c>
      <c r="F97" s="16" t="s">
        <v>368</v>
      </c>
      <c r="G97" s="14" t="s">
        <v>489</v>
      </c>
      <c r="H97" s="47">
        <v>13806</v>
      </c>
      <c r="I97" s="47">
        <v>13806</v>
      </c>
      <c r="J97" s="45">
        <f>+Tabla2[[#This Row],[Monto Facturado DOP]]-Tabla2[[#This Row],[Monto Pagado DOP]]</f>
        <v>0</v>
      </c>
      <c r="K97" s="17" t="s">
        <v>727</v>
      </c>
      <c r="L97" s="15">
        <f>+Tabla2[[#This Row],[Fecha de Documento]]+15</f>
        <v>45372</v>
      </c>
    </row>
    <row r="98" spans="1:12" s="18" customFormat="1" ht="110.25" x14ac:dyDescent="0.25">
      <c r="A98" s="14" t="s">
        <v>148</v>
      </c>
      <c r="B98" s="14" t="s">
        <v>74</v>
      </c>
      <c r="C98" s="15" t="s">
        <v>587</v>
      </c>
      <c r="D98" s="14" t="s">
        <v>648</v>
      </c>
      <c r="E98" s="15" t="s">
        <v>298</v>
      </c>
      <c r="F98" s="16" t="s">
        <v>368</v>
      </c>
      <c r="G98" s="14" t="s">
        <v>490</v>
      </c>
      <c r="H98" s="47">
        <v>101067</v>
      </c>
      <c r="I98" s="47">
        <v>101067</v>
      </c>
      <c r="J98" s="45">
        <f>+Tabla2[[#This Row],[Monto Facturado DOP]]-Tabla2[[#This Row],[Monto Pagado DOP]]</f>
        <v>0</v>
      </c>
      <c r="K98" s="17" t="s">
        <v>727</v>
      </c>
      <c r="L98" s="15">
        <f>+Tabla2[[#This Row],[Fecha de Documento]]+15</f>
        <v>45380</v>
      </c>
    </row>
    <row r="99" spans="1:12" s="18" customFormat="1" ht="110.25" x14ac:dyDescent="0.25">
      <c r="A99" s="14" t="s">
        <v>149</v>
      </c>
      <c r="B99" s="14" t="s">
        <v>74</v>
      </c>
      <c r="C99" s="15" t="s">
        <v>599</v>
      </c>
      <c r="D99" s="14" t="s">
        <v>649</v>
      </c>
      <c r="E99" s="15" t="s">
        <v>315</v>
      </c>
      <c r="F99" s="16" t="s">
        <v>21</v>
      </c>
      <c r="G99" s="14" t="s">
        <v>491</v>
      </c>
      <c r="H99" s="47">
        <v>962.5</v>
      </c>
      <c r="I99" s="47">
        <v>962.5</v>
      </c>
      <c r="J99" s="45">
        <f>+Tabla2[[#This Row],[Monto Facturado DOP]]-Tabla2[[#This Row],[Monto Pagado DOP]]</f>
        <v>0</v>
      </c>
      <c r="K99" s="17" t="s">
        <v>727</v>
      </c>
      <c r="L99" s="15">
        <f>+Tabla2[[#This Row],[Fecha de Documento]]+15</f>
        <v>45391</v>
      </c>
    </row>
    <row r="100" spans="1:12" s="18" customFormat="1" ht="110.25" x14ac:dyDescent="0.25">
      <c r="A100" s="14" t="s">
        <v>150</v>
      </c>
      <c r="B100" s="14" t="s">
        <v>74</v>
      </c>
      <c r="C100" s="15" t="s">
        <v>592</v>
      </c>
      <c r="D100" s="14" t="s">
        <v>650</v>
      </c>
      <c r="E100" s="15" t="s">
        <v>316</v>
      </c>
      <c r="F100" s="16" t="s">
        <v>21</v>
      </c>
      <c r="G100" s="14" t="s">
        <v>492</v>
      </c>
      <c r="H100" s="47">
        <v>13859.1</v>
      </c>
      <c r="I100" s="47">
        <v>13859.1</v>
      </c>
      <c r="J100" s="45">
        <f>+Tabla2[[#This Row],[Monto Facturado DOP]]-Tabla2[[#This Row],[Monto Pagado DOP]]</f>
        <v>0</v>
      </c>
      <c r="K100" s="17" t="s">
        <v>727</v>
      </c>
      <c r="L100" s="15">
        <f>+Tabla2[[#This Row],[Fecha de Documento]]+15</f>
        <v>45373</v>
      </c>
    </row>
    <row r="101" spans="1:12" s="18" customFormat="1" ht="110.25" x14ac:dyDescent="0.25">
      <c r="A101" s="14" t="s">
        <v>151</v>
      </c>
      <c r="B101" s="14" t="s">
        <v>74</v>
      </c>
      <c r="C101" s="15" t="s">
        <v>592</v>
      </c>
      <c r="D101" s="14" t="s">
        <v>650</v>
      </c>
      <c r="E101" s="15" t="s">
        <v>317</v>
      </c>
      <c r="F101" s="16" t="s">
        <v>21</v>
      </c>
      <c r="G101" s="14" t="s">
        <v>492</v>
      </c>
      <c r="H101" s="47">
        <v>1687.5</v>
      </c>
      <c r="I101" s="47">
        <v>1687.5</v>
      </c>
      <c r="J101" s="45">
        <f>+Tabla2[[#This Row],[Monto Facturado DOP]]-Tabla2[[#This Row],[Monto Pagado DOP]]</f>
        <v>0</v>
      </c>
      <c r="K101" s="17" t="s">
        <v>727</v>
      </c>
      <c r="L101" s="15">
        <f>+Tabla2[[#This Row],[Fecha de Documento]]+15</f>
        <v>45373</v>
      </c>
    </row>
    <row r="102" spans="1:12" s="18" customFormat="1" ht="110.25" x14ac:dyDescent="0.25">
      <c r="A102" s="14" t="s">
        <v>152</v>
      </c>
      <c r="B102" s="14" t="s">
        <v>74</v>
      </c>
      <c r="C102" s="15" t="s">
        <v>592</v>
      </c>
      <c r="D102" s="14" t="s">
        <v>651</v>
      </c>
      <c r="E102" s="15" t="s">
        <v>318</v>
      </c>
      <c r="F102" s="16" t="s">
        <v>21</v>
      </c>
      <c r="G102" s="14" t="s">
        <v>493</v>
      </c>
      <c r="H102" s="47">
        <v>14618.75</v>
      </c>
      <c r="I102" s="47">
        <v>14618.75</v>
      </c>
      <c r="J102" s="45">
        <f>+Tabla2[[#This Row],[Monto Facturado DOP]]-Tabla2[[#This Row],[Monto Pagado DOP]]</f>
        <v>0</v>
      </c>
      <c r="K102" s="17" t="s">
        <v>727</v>
      </c>
      <c r="L102" s="15">
        <f>+Tabla2[[#This Row],[Fecha de Documento]]+15</f>
        <v>45373</v>
      </c>
    </row>
    <row r="103" spans="1:12" s="18" customFormat="1" ht="110.25" x14ac:dyDescent="0.25">
      <c r="A103" s="14" t="s">
        <v>153</v>
      </c>
      <c r="B103" s="14" t="s">
        <v>74</v>
      </c>
      <c r="C103" s="15" t="s">
        <v>575</v>
      </c>
      <c r="D103" s="14" t="s">
        <v>652</v>
      </c>
      <c r="E103" s="15" t="s">
        <v>319</v>
      </c>
      <c r="F103" s="16" t="s">
        <v>21</v>
      </c>
      <c r="G103" s="14" t="s">
        <v>494</v>
      </c>
      <c r="H103" s="47">
        <v>487.5</v>
      </c>
      <c r="I103" s="47">
        <v>487.5</v>
      </c>
      <c r="J103" s="45">
        <f>+Tabla2[[#This Row],[Monto Facturado DOP]]-Tabla2[[#This Row],[Monto Pagado DOP]]</f>
        <v>0</v>
      </c>
      <c r="K103" s="17" t="s">
        <v>727</v>
      </c>
      <c r="L103" s="15">
        <f>+Tabla2[[#This Row],[Fecha de Documento]]+15</f>
        <v>45387</v>
      </c>
    </row>
    <row r="104" spans="1:12" s="18" customFormat="1" ht="110.25" x14ac:dyDescent="0.25">
      <c r="A104" s="14" t="s">
        <v>154</v>
      </c>
      <c r="B104" s="14" t="s">
        <v>74</v>
      </c>
      <c r="C104" s="15" t="s">
        <v>563</v>
      </c>
      <c r="D104" s="14" t="s">
        <v>653</v>
      </c>
      <c r="E104" s="15" t="s">
        <v>275</v>
      </c>
      <c r="F104" s="16" t="s">
        <v>21</v>
      </c>
      <c r="G104" s="14" t="s">
        <v>495</v>
      </c>
      <c r="H104" s="47">
        <v>10212</v>
      </c>
      <c r="I104" s="47">
        <v>10212</v>
      </c>
      <c r="J104" s="45">
        <f>+Tabla2[[#This Row],[Monto Facturado DOP]]-Tabla2[[#This Row],[Monto Pagado DOP]]</f>
        <v>0</v>
      </c>
      <c r="K104" s="17" t="s">
        <v>727</v>
      </c>
      <c r="L104" s="15">
        <f>+Tabla2[[#This Row],[Fecha de Documento]]+15</f>
        <v>45388</v>
      </c>
    </row>
    <row r="105" spans="1:12" s="18" customFormat="1" ht="110.25" x14ac:dyDescent="0.25">
      <c r="A105" s="14" t="s">
        <v>155</v>
      </c>
      <c r="B105" s="14" t="s">
        <v>74</v>
      </c>
      <c r="C105" s="15" t="s">
        <v>590</v>
      </c>
      <c r="D105" s="14" t="s">
        <v>654</v>
      </c>
      <c r="E105" s="15" t="s">
        <v>89</v>
      </c>
      <c r="F105" s="16" t="s">
        <v>21</v>
      </c>
      <c r="G105" s="14" t="s">
        <v>496</v>
      </c>
      <c r="H105" s="47">
        <v>16915.580000000002</v>
      </c>
      <c r="I105" s="47">
        <v>16915.580000000002</v>
      </c>
      <c r="J105" s="45">
        <f>+Tabla2[[#This Row],[Monto Facturado DOP]]-Tabla2[[#This Row],[Monto Pagado DOP]]</f>
        <v>0</v>
      </c>
      <c r="K105" s="17" t="s">
        <v>727</v>
      </c>
      <c r="L105" s="15">
        <f>+Tabla2[[#This Row],[Fecha de Documento]]+15</f>
        <v>45372</v>
      </c>
    </row>
    <row r="106" spans="1:12" s="18" customFormat="1" ht="110.25" x14ac:dyDescent="0.25">
      <c r="A106" s="14" t="s">
        <v>156</v>
      </c>
      <c r="B106" s="14" t="s">
        <v>74</v>
      </c>
      <c r="C106" s="15" t="s">
        <v>596</v>
      </c>
      <c r="D106" s="14" t="s">
        <v>655</v>
      </c>
      <c r="E106" s="15" t="s">
        <v>320</v>
      </c>
      <c r="F106" s="16" t="s">
        <v>21</v>
      </c>
      <c r="G106" s="14" t="s">
        <v>497</v>
      </c>
      <c r="H106" s="47">
        <v>78992.5</v>
      </c>
      <c r="I106" s="47">
        <v>78992.5</v>
      </c>
      <c r="J106" s="45">
        <f>+Tabla2[[#This Row],[Monto Facturado DOP]]-Tabla2[[#This Row],[Monto Pagado DOP]]</f>
        <v>0</v>
      </c>
      <c r="K106" s="17" t="s">
        <v>727</v>
      </c>
      <c r="L106" s="15">
        <f>+Tabla2[[#This Row],[Fecha de Documento]]+15</f>
        <v>45392</v>
      </c>
    </row>
    <row r="107" spans="1:12" s="18" customFormat="1" ht="110.25" x14ac:dyDescent="0.25">
      <c r="A107" s="14" t="s">
        <v>157</v>
      </c>
      <c r="B107" s="14" t="s">
        <v>74</v>
      </c>
      <c r="C107" s="15" t="s">
        <v>563</v>
      </c>
      <c r="D107" s="14" t="s">
        <v>656</v>
      </c>
      <c r="E107" s="15" t="s">
        <v>321</v>
      </c>
      <c r="F107" s="16" t="s">
        <v>21</v>
      </c>
      <c r="G107" s="14" t="s">
        <v>498</v>
      </c>
      <c r="H107" s="47">
        <v>38500</v>
      </c>
      <c r="I107" s="47">
        <v>38500</v>
      </c>
      <c r="J107" s="45">
        <f>+Tabla2[[#This Row],[Monto Facturado DOP]]-Tabla2[[#This Row],[Monto Pagado DOP]]</f>
        <v>0</v>
      </c>
      <c r="K107" s="17" t="s">
        <v>727</v>
      </c>
      <c r="L107" s="15">
        <f>+Tabla2[[#This Row],[Fecha de Documento]]+15</f>
        <v>45388</v>
      </c>
    </row>
    <row r="108" spans="1:12" s="18" customFormat="1" ht="126" x14ac:dyDescent="0.25">
      <c r="A108" s="14" t="s">
        <v>158</v>
      </c>
      <c r="B108" s="14" t="s">
        <v>74</v>
      </c>
      <c r="C108" s="15" t="s">
        <v>614</v>
      </c>
      <c r="D108" s="14" t="s">
        <v>657</v>
      </c>
      <c r="E108" s="15" t="s">
        <v>268</v>
      </c>
      <c r="F108" s="16" t="s">
        <v>21</v>
      </c>
      <c r="G108" s="14" t="s">
        <v>499</v>
      </c>
      <c r="H108" s="47">
        <v>22125</v>
      </c>
      <c r="I108" s="47">
        <v>22125</v>
      </c>
      <c r="J108" s="45">
        <f>+Tabla2[[#This Row],[Monto Facturado DOP]]-Tabla2[[#This Row],[Monto Pagado DOP]]</f>
        <v>0</v>
      </c>
      <c r="K108" s="17" t="s">
        <v>727</v>
      </c>
      <c r="L108" s="15">
        <f>+Tabla2[[#This Row],[Fecha de Documento]]+15</f>
        <v>45371</v>
      </c>
    </row>
    <row r="109" spans="1:12" s="18" customFormat="1" ht="110.25" x14ac:dyDescent="0.25">
      <c r="A109" s="14" t="s">
        <v>159</v>
      </c>
      <c r="B109" s="14" t="s">
        <v>74</v>
      </c>
      <c r="C109" s="15" t="s">
        <v>587</v>
      </c>
      <c r="D109" s="14" t="s">
        <v>658</v>
      </c>
      <c r="E109" s="15" t="s">
        <v>78</v>
      </c>
      <c r="F109" s="16" t="s">
        <v>21</v>
      </c>
      <c r="G109" s="14" t="s">
        <v>500</v>
      </c>
      <c r="H109" s="47">
        <v>83122</v>
      </c>
      <c r="I109" s="47">
        <v>83122</v>
      </c>
      <c r="J109" s="45">
        <f>+Tabla2[[#This Row],[Monto Facturado DOP]]-Tabla2[[#This Row],[Monto Pagado DOP]]</f>
        <v>0</v>
      </c>
      <c r="K109" s="17" t="s">
        <v>727</v>
      </c>
      <c r="L109" s="15">
        <f>+Tabla2[[#This Row],[Fecha de Documento]]+15</f>
        <v>45380</v>
      </c>
    </row>
    <row r="110" spans="1:12" s="18" customFormat="1" ht="110.25" x14ac:dyDescent="0.25">
      <c r="A110" s="14" t="s">
        <v>160</v>
      </c>
      <c r="B110" s="14" t="s">
        <v>74</v>
      </c>
      <c r="C110" s="15" t="s">
        <v>618</v>
      </c>
      <c r="D110" s="14" t="s">
        <v>659</v>
      </c>
      <c r="E110" s="15" t="s">
        <v>297</v>
      </c>
      <c r="F110" s="16" t="s">
        <v>21</v>
      </c>
      <c r="G110" s="14" t="s">
        <v>501</v>
      </c>
      <c r="H110" s="47">
        <v>33969</v>
      </c>
      <c r="I110" s="47">
        <v>33969</v>
      </c>
      <c r="J110" s="45">
        <f>+Tabla2[[#This Row],[Monto Facturado DOP]]-Tabla2[[#This Row],[Monto Pagado DOP]]</f>
        <v>0</v>
      </c>
      <c r="K110" s="17" t="s">
        <v>727</v>
      </c>
      <c r="L110" s="15">
        <f>+Tabla2[[#This Row],[Fecha de Documento]]+15</f>
        <v>45377</v>
      </c>
    </row>
    <row r="111" spans="1:12" s="18" customFormat="1" ht="110.25" x14ac:dyDescent="0.25">
      <c r="A111" s="14" t="s">
        <v>161</v>
      </c>
      <c r="B111" s="14" t="s">
        <v>74</v>
      </c>
      <c r="C111" s="15" t="s">
        <v>563</v>
      </c>
      <c r="D111" s="14" t="s">
        <v>660</v>
      </c>
      <c r="E111" s="15" t="s">
        <v>295</v>
      </c>
      <c r="F111" s="16" t="s">
        <v>21</v>
      </c>
      <c r="G111" s="14" t="s">
        <v>502</v>
      </c>
      <c r="H111" s="47">
        <v>33800</v>
      </c>
      <c r="I111" s="47">
        <v>33800</v>
      </c>
      <c r="J111" s="45">
        <f>+Tabla2[[#This Row],[Monto Facturado DOP]]-Tabla2[[#This Row],[Monto Pagado DOP]]</f>
        <v>0</v>
      </c>
      <c r="K111" s="17" t="s">
        <v>727</v>
      </c>
      <c r="L111" s="15">
        <f>+Tabla2[[#This Row],[Fecha de Documento]]+15</f>
        <v>45388</v>
      </c>
    </row>
    <row r="112" spans="1:12" s="18" customFormat="1" ht="110.25" x14ac:dyDescent="0.25">
      <c r="A112" s="14" t="s">
        <v>162</v>
      </c>
      <c r="B112" s="14" t="s">
        <v>74</v>
      </c>
      <c r="C112" s="15" t="s">
        <v>596</v>
      </c>
      <c r="D112" s="14" t="s">
        <v>661</v>
      </c>
      <c r="E112" s="15" t="s">
        <v>307</v>
      </c>
      <c r="F112" s="16" t="s">
        <v>21</v>
      </c>
      <c r="G112" s="14" t="s">
        <v>503</v>
      </c>
      <c r="H112" s="47">
        <v>36084.400000000001</v>
      </c>
      <c r="I112" s="47">
        <v>36084.400000000001</v>
      </c>
      <c r="J112" s="45">
        <f>+Tabla2[[#This Row],[Monto Facturado DOP]]-Tabla2[[#This Row],[Monto Pagado DOP]]</f>
        <v>0</v>
      </c>
      <c r="K112" s="17" t="s">
        <v>727</v>
      </c>
      <c r="L112" s="15">
        <f>+Tabla2[[#This Row],[Fecha de Documento]]+15</f>
        <v>45392</v>
      </c>
    </row>
    <row r="113" spans="1:12" s="18" customFormat="1" ht="110.25" x14ac:dyDescent="0.25">
      <c r="A113" s="14" t="s">
        <v>163</v>
      </c>
      <c r="B113" s="14" t="s">
        <v>74</v>
      </c>
      <c r="C113" s="15" t="s">
        <v>590</v>
      </c>
      <c r="D113" s="14" t="s">
        <v>662</v>
      </c>
      <c r="E113" s="15" t="s">
        <v>322</v>
      </c>
      <c r="F113" s="16" t="s">
        <v>21</v>
      </c>
      <c r="G113" s="14" t="s">
        <v>504</v>
      </c>
      <c r="H113" s="47">
        <v>28476.63</v>
      </c>
      <c r="I113" s="47">
        <v>28476.63</v>
      </c>
      <c r="J113" s="45">
        <f>+Tabla2[[#This Row],[Monto Facturado DOP]]-Tabla2[[#This Row],[Monto Pagado DOP]]</f>
        <v>0</v>
      </c>
      <c r="K113" s="17" t="s">
        <v>727</v>
      </c>
      <c r="L113" s="15">
        <f>+Tabla2[[#This Row],[Fecha de Documento]]+15</f>
        <v>45372</v>
      </c>
    </row>
    <row r="114" spans="1:12" s="18" customFormat="1" ht="110.25" x14ac:dyDescent="0.25">
      <c r="A114" s="14" t="s">
        <v>164</v>
      </c>
      <c r="B114" s="14" t="s">
        <v>74</v>
      </c>
      <c r="C114" s="15" t="s">
        <v>590</v>
      </c>
      <c r="D114" s="14" t="s">
        <v>662</v>
      </c>
      <c r="E114" s="15" t="s">
        <v>322</v>
      </c>
      <c r="F114" s="16" t="s">
        <v>21</v>
      </c>
      <c r="G114" s="14" t="s">
        <v>504</v>
      </c>
      <c r="H114" s="47">
        <v>51712.47</v>
      </c>
      <c r="I114" s="47">
        <v>51712.47</v>
      </c>
      <c r="J114" s="45">
        <f>+Tabla2[[#This Row],[Monto Facturado DOP]]-Tabla2[[#This Row],[Monto Pagado DOP]]</f>
        <v>0</v>
      </c>
      <c r="K114" s="17" t="s">
        <v>727</v>
      </c>
      <c r="L114" s="15">
        <f>+Tabla2[[#This Row],[Fecha de Documento]]+15</f>
        <v>45372</v>
      </c>
    </row>
    <row r="115" spans="1:12" s="18" customFormat="1" ht="110.25" x14ac:dyDescent="0.25">
      <c r="A115" s="14" t="s">
        <v>165</v>
      </c>
      <c r="B115" s="14" t="s">
        <v>74</v>
      </c>
      <c r="C115" s="15" t="s">
        <v>590</v>
      </c>
      <c r="D115" s="14" t="s">
        <v>662</v>
      </c>
      <c r="E115" s="15" t="s">
        <v>323</v>
      </c>
      <c r="F115" s="16" t="s">
        <v>21</v>
      </c>
      <c r="G115" s="14" t="s">
        <v>504</v>
      </c>
      <c r="H115" s="47">
        <v>70816.490000000005</v>
      </c>
      <c r="I115" s="47">
        <v>70816.490000000005</v>
      </c>
      <c r="J115" s="45">
        <f>+Tabla2[[#This Row],[Monto Facturado DOP]]-Tabla2[[#This Row],[Monto Pagado DOP]]</f>
        <v>0</v>
      </c>
      <c r="K115" s="17" t="s">
        <v>727</v>
      </c>
      <c r="L115" s="15">
        <f>+Tabla2[[#This Row],[Fecha de Documento]]+15</f>
        <v>45372</v>
      </c>
    </row>
    <row r="116" spans="1:12" s="18" customFormat="1" ht="110.25" x14ac:dyDescent="0.25">
      <c r="A116" s="14" t="s">
        <v>166</v>
      </c>
      <c r="B116" s="14" t="s">
        <v>74</v>
      </c>
      <c r="C116" s="15" t="s">
        <v>590</v>
      </c>
      <c r="D116" s="14" t="s">
        <v>662</v>
      </c>
      <c r="E116" s="15" t="s">
        <v>324</v>
      </c>
      <c r="F116" s="16" t="s">
        <v>21</v>
      </c>
      <c r="G116" s="14" t="s">
        <v>504</v>
      </c>
      <c r="H116" s="47">
        <v>49775.63</v>
      </c>
      <c r="I116" s="47">
        <v>49775.63</v>
      </c>
      <c r="J116" s="45">
        <f>+Tabla2[[#This Row],[Monto Facturado DOP]]-Tabla2[[#This Row],[Monto Pagado DOP]]</f>
        <v>0</v>
      </c>
      <c r="K116" s="17" t="s">
        <v>727</v>
      </c>
      <c r="L116" s="15">
        <f>+Tabla2[[#This Row],[Fecha de Documento]]+15</f>
        <v>45372</v>
      </c>
    </row>
    <row r="117" spans="1:12" s="18" customFormat="1" ht="110.25" x14ac:dyDescent="0.25">
      <c r="A117" s="14" t="s">
        <v>167</v>
      </c>
      <c r="B117" s="14" t="s">
        <v>74</v>
      </c>
      <c r="C117" s="15" t="s">
        <v>590</v>
      </c>
      <c r="D117" s="14" t="s">
        <v>662</v>
      </c>
      <c r="E117" s="15" t="s">
        <v>306</v>
      </c>
      <c r="F117" s="16" t="s">
        <v>21</v>
      </c>
      <c r="G117" s="14" t="s">
        <v>504</v>
      </c>
      <c r="H117" s="47">
        <v>117083</v>
      </c>
      <c r="I117" s="47">
        <v>117083</v>
      </c>
      <c r="J117" s="45">
        <f>+Tabla2[[#This Row],[Monto Facturado DOP]]-Tabla2[[#This Row],[Monto Pagado DOP]]</f>
        <v>0</v>
      </c>
      <c r="K117" s="17" t="s">
        <v>727</v>
      </c>
      <c r="L117" s="15">
        <f>+Tabla2[[#This Row],[Fecha de Documento]]+15</f>
        <v>45372</v>
      </c>
    </row>
    <row r="118" spans="1:12" s="18" customFormat="1" ht="110.25" x14ac:dyDescent="0.25">
      <c r="A118" s="14" t="s">
        <v>168</v>
      </c>
      <c r="B118" s="14" t="s">
        <v>74</v>
      </c>
      <c r="C118" s="15" t="s">
        <v>590</v>
      </c>
      <c r="D118" s="14" t="s">
        <v>662</v>
      </c>
      <c r="E118" s="15" t="s">
        <v>77</v>
      </c>
      <c r="F118" s="16" t="s">
        <v>21</v>
      </c>
      <c r="G118" s="14" t="s">
        <v>504</v>
      </c>
      <c r="H118" s="47">
        <v>5220</v>
      </c>
      <c r="I118" s="47">
        <v>5220</v>
      </c>
      <c r="J118" s="45">
        <f>+Tabla2[[#This Row],[Monto Facturado DOP]]-Tabla2[[#This Row],[Monto Pagado DOP]]</f>
        <v>0</v>
      </c>
      <c r="K118" s="17" t="s">
        <v>727</v>
      </c>
      <c r="L118" s="15">
        <f>+Tabla2[[#This Row],[Fecha de Documento]]+15</f>
        <v>45372</v>
      </c>
    </row>
    <row r="119" spans="1:12" s="18" customFormat="1" ht="110.25" x14ac:dyDescent="0.25">
      <c r="A119" s="14" t="s">
        <v>169</v>
      </c>
      <c r="B119" s="14" t="s">
        <v>74</v>
      </c>
      <c r="C119" s="15" t="s">
        <v>590</v>
      </c>
      <c r="D119" s="14" t="s">
        <v>662</v>
      </c>
      <c r="E119" s="15" t="s">
        <v>81</v>
      </c>
      <c r="F119" s="16" t="s">
        <v>21</v>
      </c>
      <c r="G119" s="14" t="s">
        <v>504</v>
      </c>
      <c r="H119" s="47">
        <v>101131.5</v>
      </c>
      <c r="I119" s="47">
        <v>101131.5</v>
      </c>
      <c r="J119" s="45">
        <f>+Tabla2[[#This Row],[Monto Facturado DOP]]-Tabla2[[#This Row],[Monto Pagado DOP]]</f>
        <v>0</v>
      </c>
      <c r="K119" s="17" t="s">
        <v>727</v>
      </c>
      <c r="L119" s="15">
        <f>+Tabla2[[#This Row],[Fecha de Documento]]+15</f>
        <v>45372</v>
      </c>
    </row>
    <row r="120" spans="1:12" s="18" customFormat="1" ht="110.25" x14ac:dyDescent="0.25">
      <c r="A120" s="14" t="s">
        <v>170</v>
      </c>
      <c r="B120" s="14" t="s">
        <v>74</v>
      </c>
      <c r="C120" s="15" t="s">
        <v>590</v>
      </c>
      <c r="D120" s="14" t="s">
        <v>662</v>
      </c>
      <c r="E120" s="15" t="s">
        <v>325</v>
      </c>
      <c r="F120" s="16" t="s">
        <v>21</v>
      </c>
      <c r="G120" s="14" t="s">
        <v>504</v>
      </c>
      <c r="H120" s="47">
        <v>108491</v>
      </c>
      <c r="I120" s="47">
        <v>108491</v>
      </c>
      <c r="J120" s="45">
        <f>+Tabla2[[#This Row],[Monto Facturado DOP]]-Tabla2[[#This Row],[Monto Pagado DOP]]</f>
        <v>0</v>
      </c>
      <c r="K120" s="17" t="s">
        <v>727</v>
      </c>
      <c r="L120" s="15">
        <f>+Tabla2[[#This Row],[Fecha de Documento]]+15</f>
        <v>45372</v>
      </c>
    </row>
    <row r="121" spans="1:12" s="18" customFormat="1" ht="110.25" x14ac:dyDescent="0.25">
      <c r="A121" s="14" t="s">
        <v>171</v>
      </c>
      <c r="B121" s="14" t="s">
        <v>74</v>
      </c>
      <c r="C121" s="15" t="s">
        <v>590</v>
      </c>
      <c r="D121" s="14" t="s">
        <v>662</v>
      </c>
      <c r="E121" s="15" t="s">
        <v>288</v>
      </c>
      <c r="F121" s="16" t="s">
        <v>21</v>
      </c>
      <c r="G121" s="14" t="s">
        <v>504</v>
      </c>
      <c r="H121" s="47">
        <v>296667.40999999997</v>
      </c>
      <c r="I121" s="47">
        <v>296667.40999999997</v>
      </c>
      <c r="J121" s="45">
        <f>+Tabla2[[#This Row],[Monto Facturado DOP]]-Tabla2[[#This Row],[Monto Pagado DOP]]</f>
        <v>0</v>
      </c>
      <c r="K121" s="17" t="s">
        <v>727</v>
      </c>
      <c r="L121" s="15">
        <f>+Tabla2[[#This Row],[Fecha de Documento]]+15</f>
        <v>45372</v>
      </c>
    </row>
    <row r="122" spans="1:12" s="18" customFormat="1" ht="94.5" x14ac:dyDescent="0.25">
      <c r="A122" s="14" t="s">
        <v>172</v>
      </c>
      <c r="B122" s="14" t="s">
        <v>74</v>
      </c>
      <c r="C122" s="15" t="s">
        <v>599</v>
      </c>
      <c r="D122" s="14" t="s">
        <v>663</v>
      </c>
      <c r="E122" s="15" t="s">
        <v>326</v>
      </c>
      <c r="F122" s="16" t="s">
        <v>369</v>
      </c>
      <c r="G122" s="14" t="s">
        <v>505</v>
      </c>
      <c r="H122" s="47">
        <v>14536</v>
      </c>
      <c r="I122" s="47">
        <v>14536</v>
      </c>
      <c r="J122" s="45">
        <f>+Tabla2[[#This Row],[Monto Facturado DOP]]-Tabla2[[#This Row],[Monto Pagado DOP]]</f>
        <v>0</v>
      </c>
      <c r="K122" s="17" t="s">
        <v>727</v>
      </c>
      <c r="L122" s="15">
        <f>+Tabla2[[#This Row],[Fecha de Documento]]+15</f>
        <v>45391</v>
      </c>
    </row>
    <row r="123" spans="1:12" s="18" customFormat="1" ht="94.5" x14ac:dyDescent="0.25">
      <c r="A123" s="14" t="s">
        <v>173</v>
      </c>
      <c r="B123" s="14" t="s">
        <v>74</v>
      </c>
      <c r="C123" s="15" t="s">
        <v>599</v>
      </c>
      <c r="D123" s="14" t="s">
        <v>663</v>
      </c>
      <c r="E123" s="15" t="s">
        <v>326</v>
      </c>
      <c r="F123" s="16" t="s">
        <v>369</v>
      </c>
      <c r="G123" s="14" t="s">
        <v>505</v>
      </c>
      <c r="H123" s="47">
        <v>37647.01</v>
      </c>
      <c r="I123" s="47">
        <v>37647.01</v>
      </c>
      <c r="J123" s="45">
        <f>+Tabla2[[#This Row],[Monto Facturado DOP]]-Tabla2[[#This Row],[Monto Pagado DOP]]</f>
        <v>0</v>
      </c>
      <c r="K123" s="17" t="s">
        <v>727</v>
      </c>
      <c r="L123" s="15">
        <f>+Tabla2[[#This Row],[Fecha de Documento]]+15</f>
        <v>45391</v>
      </c>
    </row>
    <row r="124" spans="1:12" s="18" customFormat="1" ht="94.5" x14ac:dyDescent="0.25">
      <c r="A124" s="14" t="s">
        <v>174</v>
      </c>
      <c r="B124" s="14" t="s">
        <v>74</v>
      </c>
      <c r="C124" s="15" t="s">
        <v>618</v>
      </c>
      <c r="D124" s="14" t="s">
        <v>664</v>
      </c>
      <c r="E124" s="15" t="s">
        <v>326</v>
      </c>
      <c r="F124" s="16" t="s">
        <v>370</v>
      </c>
      <c r="G124" s="14" t="s">
        <v>506</v>
      </c>
      <c r="H124" s="47">
        <v>13250</v>
      </c>
      <c r="I124" s="47">
        <v>13250</v>
      </c>
      <c r="J124" s="45">
        <f>+Tabla2[[#This Row],[Monto Facturado DOP]]-Tabla2[[#This Row],[Monto Pagado DOP]]</f>
        <v>0</v>
      </c>
      <c r="K124" s="17" t="s">
        <v>727</v>
      </c>
      <c r="L124" s="15">
        <f>+Tabla2[[#This Row],[Fecha de Documento]]+15</f>
        <v>45377</v>
      </c>
    </row>
    <row r="125" spans="1:12" s="18" customFormat="1" ht="94.5" x14ac:dyDescent="0.25">
      <c r="A125" s="14" t="s">
        <v>175</v>
      </c>
      <c r="B125" s="14" t="s">
        <v>74</v>
      </c>
      <c r="C125" s="15" t="s">
        <v>618</v>
      </c>
      <c r="D125" s="14" t="s">
        <v>664</v>
      </c>
      <c r="E125" s="15" t="s">
        <v>326</v>
      </c>
      <c r="F125" s="16" t="s">
        <v>370</v>
      </c>
      <c r="G125" s="14" t="s">
        <v>506</v>
      </c>
      <c r="H125" s="47">
        <v>20312.5</v>
      </c>
      <c r="I125" s="47">
        <v>20312.5</v>
      </c>
      <c r="J125" s="45">
        <f>+Tabla2[[#This Row],[Monto Facturado DOP]]-Tabla2[[#This Row],[Monto Pagado DOP]]</f>
        <v>0</v>
      </c>
      <c r="K125" s="17" t="s">
        <v>727</v>
      </c>
      <c r="L125" s="15">
        <f>+Tabla2[[#This Row],[Fecha de Documento]]+15</f>
        <v>45377</v>
      </c>
    </row>
    <row r="126" spans="1:12" s="18" customFormat="1" ht="94.5" x14ac:dyDescent="0.25">
      <c r="A126" s="14" t="s">
        <v>176</v>
      </c>
      <c r="B126" s="14" t="s">
        <v>74</v>
      </c>
      <c r="C126" s="15" t="s">
        <v>618</v>
      </c>
      <c r="D126" s="14" t="s">
        <v>664</v>
      </c>
      <c r="E126" s="15" t="s">
        <v>326</v>
      </c>
      <c r="F126" s="16" t="s">
        <v>370</v>
      </c>
      <c r="G126" s="14" t="s">
        <v>506</v>
      </c>
      <c r="H126" s="47">
        <v>28885</v>
      </c>
      <c r="I126" s="47">
        <v>28885</v>
      </c>
      <c r="J126" s="45">
        <f>+Tabla2[[#This Row],[Monto Facturado DOP]]-Tabla2[[#This Row],[Monto Pagado DOP]]</f>
        <v>0</v>
      </c>
      <c r="K126" s="17" t="s">
        <v>727</v>
      </c>
      <c r="L126" s="15">
        <f>+Tabla2[[#This Row],[Fecha de Documento]]+15</f>
        <v>45377</v>
      </c>
    </row>
    <row r="127" spans="1:12" s="18" customFormat="1" ht="94.5" x14ac:dyDescent="0.25">
      <c r="A127" s="14" t="s">
        <v>57</v>
      </c>
      <c r="B127" s="14" t="s">
        <v>74</v>
      </c>
      <c r="C127" s="15" t="s">
        <v>596</v>
      </c>
      <c r="D127" s="14" t="s">
        <v>665</v>
      </c>
      <c r="E127" s="15" t="s">
        <v>87</v>
      </c>
      <c r="F127" s="16" t="s">
        <v>370</v>
      </c>
      <c r="G127" s="14" t="s">
        <v>507</v>
      </c>
      <c r="H127" s="47">
        <v>26500</v>
      </c>
      <c r="I127" s="47">
        <v>26500</v>
      </c>
      <c r="J127" s="45">
        <f>+Tabla2[[#This Row],[Monto Facturado DOP]]-Tabla2[[#This Row],[Monto Pagado DOP]]</f>
        <v>0</v>
      </c>
      <c r="K127" s="17" t="s">
        <v>727</v>
      </c>
      <c r="L127" s="15">
        <f>+Tabla2[[#This Row],[Fecha de Documento]]+15</f>
        <v>45392</v>
      </c>
    </row>
    <row r="128" spans="1:12" s="18" customFormat="1" ht="94.5" x14ac:dyDescent="0.25">
      <c r="A128" s="14" t="s">
        <v>177</v>
      </c>
      <c r="B128" s="14" t="s">
        <v>74</v>
      </c>
      <c r="C128" s="15" t="s">
        <v>596</v>
      </c>
      <c r="D128" s="14" t="s">
        <v>665</v>
      </c>
      <c r="E128" s="15" t="s">
        <v>87</v>
      </c>
      <c r="F128" s="16" t="s">
        <v>370</v>
      </c>
      <c r="G128" s="14" t="s">
        <v>507</v>
      </c>
      <c r="H128" s="47">
        <v>60937.5</v>
      </c>
      <c r="I128" s="47">
        <v>60937.5</v>
      </c>
      <c r="J128" s="45">
        <f>+Tabla2[[#This Row],[Monto Facturado DOP]]-Tabla2[[#This Row],[Monto Pagado DOP]]</f>
        <v>0</v>
      </c>
      <c r="K128" s="17" t="s">
        <v>727</v>
      </c>
      <c r="L128" s="15">
        <f>+Tabla2[[#This Row],[Fecha de Documento]]+15</f>
        <v>45392</v>
      </c>
    </row>
    <row r="129" spans="1:12" s="18" customFormat="1" ht="110.25" x14ac:dyDescent="0.25">
      <c r="A129" s="14" t="s">
        <v>58</v>
      </c>
      <c r="B129" s="14" t="s">
        <v>74</v>
      </c>
      <c r="C129" s="15" t="s">
        <v>573</v>
      </c>
      <c r="D129" s="14" t="s">
        <v>666</v>
      </c>
      <c r="E129" s="15" t="s">
        <v>87</v>
      </c>
      <c r="F129" s="16" t="s">
        <v>409</v>
      </c>
      <c r="G129" s="14" t="s">
        <v>508</v>
      </c>
      <c r="H129" s="47">
        <v>142190</v>
      </c>
      <c r="I129" s="47">
        <v>142190</v>
      </c>
      <c r="J129" s="45">
        <f>+Tabla2[[#This Row],[Monto Facturado DOP]]-Tabla2[[#This Row],[Monto Pagado DOP]]</f>
        <v>0</v>
      </c>
      <c r="K129" s="17" t="s">
        <v>727</v>
      </c>
      <c r="L129" s="15">
        <f>+Tabla2[[#This Row],[Fecha de Documento]]+15</f>
        <v>45378</v>
      </c>
    </row>
    <row r="130" spans="1:12" s="18" customFormat="1" ht="126" x14ac:dyDescent="0.25">
      <c r="A130" s="14" t="s">
        <v>178</v>
      </c>
      <c r="B130" s="14" t="s">
        <v>74</v>
      </c>
      <c r="C130" s="15" t="s">
        <v>608</v>
      </c>
      <c r="D130" s="14" t="s">
        <v>667</v>
      </c>
      <c r="E130" s="15" t="s">
        <v>87</v>
      </c>
      <c r="F130" s="16" t="s">
        <v>371</v>
      </c>
      <c r="G130" s="14" t="s">
        <v>509</v>
      </c>
      <c r="H130" s="47">
        <v>25960.240000000002</v>
      </c>
      <c r="I130" s="47">
        <v>25960.240000000002</v>
      </c>
      <c r="J130" s="45">
        <f>+Tabla2[[#This Row],[Monto Facturado DOP]]-Tabla2[[#This Row],[Monto Pagado DOP]]</f>
        <v>0</v>
      </c>
      <c r="K130" s="17" t="s">
        <v>727</v>
      </c>
      <c r="L130" s="15">
        <f>+Tabla2[[#This Row],[Fecha de Documento]]+15</f>
        <v>45379</v>
      </c>
    </row>
    <row r="131" spans="1:12" s="18" customFormat="1" ht="110.25" x14ac:dyDescent="0.25">
      <c r="A131" s="14" t="s">
        <v>179</v>
      </c>
      <c r="B131" s="14" t="s">
        <v>74</v>
      </c>
      <c r="C131" s="15" t="s">
        <v>573</v>
      </c>
      <c r="D131" s="14" t="s">
        <v>668</v>
      </c>
      <c r="E131" s="15" t="s">
        <v>87</v>
      </c>
      <c r="F131" s="16" t="s">
        <v>410</v>
      </c>
      <c r="G131" s="14" t="s">
        <v>510</v>
      </c>
      <c r="H131" s="47">
        <v>45725</v>
      </c>
      <c r="I131" s="47">
        <v>45725</v>
      </c>
      <c r="J131" s="45">
        <f>+Tabla2[[#This Row],[Monto Facturado DOP]]-Tabla2[[#This Row],[Monto Pagado DOP]]</f>
        <v>0</v>
      </c>
      <c r="K131" s="17" t="s">
        <v>727</v>
      </c>
      <c r="L131" s="15">
        <f>+Tabla2[[#This Row],[Fecha de Documento]]+15</f>
        <v>45378</v>
      </c>
    </row>
    <row r="132" spans="1:12" s="18" customFormat="1" ht="94.5" x14ac:dyDescent="0.25">
      <c r="A132" s="14" t="s">
        <v>180</v>
      </c>
      <c r="B132" s="14" t="s">
        <v>74</v>
      </c>
      <c r="C132" s="15" t="s">
        <v>599</v>
      </c>
      <c r="D132" s="14" t="s">
        <v>669</v>
      </c>
      <c r="E132" s="15" t="s">
        <v>87</v>
      </c>
      <c r="F132" s="16" t="s">
        <v>85</v>
      </c>
      <c r="G132" s="14" t="s">
        <v>511</v>
      </c>
      <c r="H132" s="47">
        <v>17552.5</v>
      </c>
      <c r="I132" s="47">
        <v>17552.5</v>
      </c>
      <c r="J132" s="45">
        <f>+Tabla2[[#This Row],[Monto Facturado DOP]]-Tabla2[[#This Row],[Monto Pagado DOP]]</f>
        <v>0</v>
      </c>
      <c r="K132" s="17" t="s">
        <v>727</v>
      </c>
      <c r="L132" s="15">
        <f>+Tabla2[[#This Row],[Fecha de Documento]]+15</f>
        <v>45391</v>
      </c>
    </row>
    <row r="133" spans="1:12" s="18" customFormat="1" ht="94.5" x14ac:dyDescent="0.25">
      <c r="A133" s="14" t="s">
        <v>181</v>
      </c>
      <c r="B133" s="14" t="s">
        <v>74</v>
      </c>
      <c r="C133" s="15" t="s">
        <v>599</v>
      </c>
      <c r="D133" s="14" t="s">
        <v>669</v>
      </c>
      <c r="E133" s="15" t="s">
        <v>87</v>
      </c>
      <c r="F133" s="16" t="s">
        <v>85</v>
      </c>
      <c r="G133" s="14" t="s">
        <v>511</v>
      </c>
      <c r="H133" s="47">
        <v>27789</v>
      </c>
      <c r="I133" s="47">
        <v>27789</v>
      </c>
      <c r="J133" s="45">
        <f>+Tabla2[[#This Row],[Monto Facturado DOP]]-Tabla2[[#This Row],[Monto Pagado DOP]]</f>
        <v>0</v>
      </c>
      <c r="K133" s="17" t="s">
        <v>727</v>
      </c>
      <c r="L133" s="15">
        <f>+Tabla2[[#This Row],[Fecha de Documento]]+15</f>
        <v>45391</v>
      </c>
    </row>
    <row r="134" spans="1:12" s="18" customFormat="1" ht="94.5" x14ac:dyDescent="0.25">
      <c r="A134" s="14" t="s">
        <v>182</v>
      </c>
      <c r="B134" s="14" t="s">
        <v>74</v>
      </c>
      <c r="C134" s="15" t="s">
        <v>599</v>
      </c>
      <c r="D134" s="14" t="s">
        <v>669</v>
      </c>
      <c r="E134" s="15" t="s">
        <v>87</v>
      </c>
      <c r="F134" s="16" t="s">
        <v>85</v>
      </c>
      <c r="G134" s="14" t="s">
        <v>511</v>
      </c>
      <c r="H134" s="47">
        <v>18496.5</v>
      </c>
      <c r="I134" s="47">
        <v>18496.5</v>
      </c>
      <c r="J134" s="45">
        <f>+Tabla2[[#This Row],[Monto Facturado DOP]]-Tabla2[[#This Row],[Monto Pagado DOP]]</f>
        <v>0</v>
      </c>
      <c r="K134" s="17" t="s">
        <v>727</v>
      </c>
      <c r="L134" s="15">
        <f>+Tabla2[[#This Row],[Fecha de Documento]]+15</f>
        <v>45391</v>
      </c>
    </row>
    <row r="135" spans="1:12" s="18" customFormat="1" ht="94.5" x14ac:dyDescent="0.25">
      <c r="A135" s="14" t="s">
        <v>183</v>
      </c>
      <c r="B135" s="14" t="s">
        <v>74</v>
      </c>
      <c r="C135" s="15" t="s">
        <v>599</v>
      </c>
      <c r="D135" s="14" t="s">
        <v>669</v>
      </c>
      <c r="E135" s="15" t="s">
        <v>327</v>
      </c>
      <c r="F135" s="16" t="s">
        <v>85</v>
      </c>
      <c r="G135" s="14" t="s">
        <v>511</v>
      </c>
      <c r="H135" s="47">
        <v>10620</v>
      </c>
      <c r="I135" s="47">
        <v>10620</v>
      </c>
      <c r="J135" s="45">
        <f>+Tabla2[[#This Row],[Monto Facturado DOP]]-Tabla2[[#This Row],[Monto Pagado DOP]]</f>
        <v>0</v>
      </c>
      <c r="K135" s="17" t="s">
        <v>727</v>
      </c>
      <c r="L135" s="15">
        <f>+Tabla2[[#This Row],[Fecha de Documento]]+15</f>
        <v>45391</v>
      </c>
    </row>
    <row r="136" spans="1:12" s="18" customFormat="1" ht="94.5" x14ac:dyDescent="0.25">
      <c r="A136" s="14" t="s">
        <v>184</v>
      </c>
      <c r="B136" s="14" t="s">
        <v>74</v>
      </c>
      <c r="C136" s="15" t="s">
        <v>599</v>
      </c>
      <c r="D136" s="14" t="s">
        <v>669</v>
      </c>
      <c r="E136" s="15" t="s">
        <v>328</v>
      </c>
      <c r="F136" s="16" t="s">
        <v>85</v>
      </c>
      <c r="G136" s="14" t="s">
        <v>511</v>
      </c>
      <c r="H136" s="47">
        <v>53395</v>
      </c>
      <c r="I136" s="47">
        <v>53395</v>
      </c>
      <c r="J136" s="45">
        <f>+Tabla2[[#This Row],[Monto Facturado DOP]]-Tabla2[[#This Row],[Monto Pagado DOP]]</f>
        <v>0</v>
      </c>
      <c r="K136" s="17" t="s">
        <v>727</v>
      </c>
      <c r="L136" s="15">
        <f>+Tabla2[[#This Row],[Fecha de Documento]]+15</f>
        <v>45391</v>
      </c>
    </row>
    <row r="137" spans="1:12" s="18" customFormat="1" ht="94.5" x14ac:dyDescent="0.25">
      <c r="A137" s="14" t="s">
        <v>185</v>
      </c>
      <c r="B137" s="14" t="s">
        <v>74</v>
      </c>
      <c r="C137" s="15" t="s">
        <v>599</v>
      </c>
      <c r="D137" s="14" t="s">
        <v>669</v>
      </c>
      <c r="E137" s="15" t="s">
        <v>329</v>
      </c>
      <c r="F137" s="16" t="s">
        <v>85</v>
      </c>
      <c r="G137" s="14" t="s">
        <v>511</v>
      </c>
      <c r="H137" s="47">
        <v>37170</v>
      </c>
      <c r="I137" s="47">
        <v>37170</v>
      </c>
      <c r="J137" s="45">
        <f>+Tabla2[[#This Row],[Monto Facturado DOP]]-Tabla2[[#This Row],[Monto Pagado DOP]]</f>
        <v>0</v>
      </c>
      <c r="K137" s="17" t="s">
        <v>727</v>
      </c>
      <c r="L137" s="15">
        <f>+Tabla2[[#This Row],[Fecha de Documento]]+15</f>
        <v>45391</v>
      </c>
    </row>
    <row r="138" spans="1:12" s="18" customFormat="1" ht="94.5" x14ac:dyDescent="0.25">
      <c r="A138" s="14" t="s">
        <v>186</v>
      </c>
      <c r="B138" s="14" t="s">
        <v>74</v>
      </c>
      <c r="C138" s="15" t="s">
        <v>599</v>
      </c>
      <c r="D138" s="14" t="s">
        <v>669</v>
      </c>
      <c r="E138" s="15" t="s">
        <v>325</v>
      </c>
      <c r="F138" s="16" t="s">
        <v>85</v>
      </c>
      <c r="G138" s="14" t="s">
        <v>511</v>
      </c>
      <c r="H138" s="47">
        <v>136880</v>
      </c>
      <c r="I138" s="47">
        <v>136880</v>
      </c>
      <c r="J138" s="45">
        <f>+Tabla2[[#This Row],[Monto Facturado DOP]]-Tabla2[[#This Row],[Monto Pagado DOP]]</f>
        <v>0</v>
      </c>
      <c r="K138" s="17" t="s">
        <v>727</v>
      </c>
      <c r="L138" s="15">
        <f>+Tabla2[[#This Row],[Fecha de Documento]]+15</f>
        <v>45391</v>
      </c>
    </row>
    <row r="139" spans="1:12" s="18" customFormat="1" ht="94.5" x14ac:dyDescent="0.25">
      <c r="A139" s="14" t="s">
        <v>187</v>
      </c>
      <c r="B139" s="14" t="s">
        <v>74</v>
      </c>
      <c r="C139" s="15" t="s">
        <v>599</v>
      </c>
      <c r="D139" s="14" t="s">
        <v>669</v>
      </c>
      <c r="E139" s="15" t="s">
        <v>330</v>
      </c>
      <c r="F139" s="16" t="s">
        <v>85</v>
      </c>
      <c r="G139" s="14" t="s">
        <v>511</v>
      </c>
      <c r="H139" s="47">
        <v>14868</v>
      </c>
      <c r="I139" s="47">
        <v>14868</v>
      </c>
      <c r="J139" s="45">
        <f>+Tabla2[[#This Row],[Monto Facturado DOP]]-Tabla2[[#This Row],[Monto Pagado DOP]]</f>
        <v>0</v>
      </c>
      <c r="K139" s="17" t="s">
        <v>727</v>
      </c>
      <c r="L139" s="15">
        <f>+Tabla2[[#This Row],[Fecha de Documento]]+15</f>
        <v>45391</v>
      </c>
    </row>
    <row r="140" spans="1:12" s="18" customFormat="1" ht="94.5" x14ac:dyDescent="0.25">
      <c r="A140" s="14" t="s">
        <v>188</v>
      </c>
      <c r="B140" s="14" t="s">
        <v>74</v>
      </c>
      <c r="C140" s="15" t="s">
        <v>599</v>
      </c>
      <c r="D140" s="14" t="s">
        <v>669</v>
      </c>
      <c r="E140" s="15" t="s">
        <v>331</v>
      </c>
      <c r="F140" s="16" t="s">
        <v>85</v>
      </c>
      <c r="G140" s="14" t="s">
        <v>511</v>
      </c>
      <c r="H140" s="47">
        <v>51772.5</v>
      </c>
      <c r="I140" s="47">
        <v>51772.5</v>
      </c>
      <c r="J140" s="45">
        <f>+Tabla2[[#This Row],[Monto Facturado DOP]]-Tabla2[[#This Row],[Monto Pagado DOP]]</f>
        <v>0</v>
      </c>
      <c r="K140" s="17" t="s">
        <v>727</v>
      </c>
      <c r="L140" s="15">
        <f>+Tabla2[[#This Row],[Fecha de Documento]]+15</f>
        <v>45391</v>
      </c>
    </row>
    <row r="141" spans="1:12" s="18" customFormat="1" ht="94.5" x14ac:dyDescent="0.25">
      <c r="A141" s="14" t="s">
        <v>189</v>
      </c>
      <c r="B141" s="14" t="s">
        <v>74</v>
      </c>
      <c r="C141" s="15" t="s">
        <v>599</v>
      </c>
      <c r="D141" s="14" t="s">
        <v>669</v>
      </c>
      <c r="E141" s="15" t="s">
        <v>326</v>
      </c>
      <c r="F141" s="16" t="s">
        <v>85</v>
      </c>
      <c r="G141" s="14" t="s">
        <v>511</v>
      </c>
      <c r="H141" s="47">
        <v>92925</v>
      </c>
      <c r="I141" s="47">
        <v>92925</v>
      </c>
      <c r="J141" s="45">
        <f>+Tabla2[[#This Row],[Monto Facturado DOP]]-Tabla2[[#This Row],[Monto Pagado DOP]]</f>
        <v>0</v>
      </c>
      <c r="K141" s="17" t="s">
        <v>727</v>
      </c>
      <c r="L141" s="15">
        <f>+Tabla2[[#This Row],[Fecha de Documento]]+15</f>
        <v>45391</v>
      </c>
    </row>
    <row r="142" spans="1:12" s="18" customFormat="1" ht="94.5" x14ac:dyDescent="0.25">
      <c r="A142" s="14" t="s">
        <v>190</v>
      </c>
      <c r="B142" s="14" t="s">
        <v>74</v>
      </c>
      <c r="C142" s="15" t="s">
        <v>599</v>
      </c>
      <c r="D142" s="14" t="s">
        <v>669</v>
      </c>
      <c r="E142" s="15" t="s">
        <v>80</v>
      </c>
      <c r="F142" s="16" t="s">
        <v>85</v>
      </c>
      <c r="G142" s="14" t="s">
        <v>511</v>
      </c>
      <c r="H142" s="47">
        <v>18585</v>
      </c>
      <c r="I142" s="47">
        <v>18585</v>
      </c>
      <c r="J142" s="45">
        <f>+Tabla2[[#This Row],[Monto Facturado DOP]]-Tabla2[[#This Row],[Monto Pagado DOP]]</f>
        <v>0</v>
      </c>
      <c r="K142" s="17" t="s">
        <v>727</v>
      </c>
      <c r="L142" s="15">
        <f>+Tabla2[[#This Row],[Fecha de Documento]]+15</f>
        <v>45391</v>
      </c>
    </row>
    <row r="143" spans="1:12" s="18" customFormat="1" ht="94.5" x14ac:dyDescent="0.25">
      <c r="A143" s="14" t="s">
        <v>191</v>
      </c>
      <c r="B143" s="14" t="s">
        <v>74</v>
      </c>
      <c r="C143" s="15" t="s">
        <v>599</v>
      </c>
      <c r="D143" s="14" t="s">
        <v>669</v>
      </c>
      <c r="E143" s="15" t="s">
        <v>87</v>
      </c>
      <c r="F143" s="16" t="s">
        <v>85</v>
      </c>
      <c r="G143" s="14" t="s">
        <v>511</v>
      </c>
      <c r="H143" s="47">
        <v>17700</v>
      </c>
      <c r="I143" s="47">
        <v>17700</v>
      </c>
      <c r="J143" s="45">
        <f>+Tabla2[[#This Row],[Monto Facturado DOP]]-Tabla2[[#This Row],[Monto Pagado DOP]]</f>
        <v>0</v>
      </c>
      <c r="K143" s="17" t="s">
        <v>727</v>
      </c>
      <c r="L143" s="15">
        <f>+Tabla2[[#This Row],[Fecha de Documento]]+15</f>
        <v>45391</v>
      </c>
    </row>
    <row r="144" spans="1:12" s="18" customFormat="1" ht="94.5" x14ac:dyDescent="0.25">
      <c r="A144" s="14" t="s">
        <v>192</v>
      </c>
      <c r="B144" s="14" t="s">
        <v>74</v>
      </c>
      <c r="C144" s="15" t="s">
        <v>599</v>
      </c>
      <c r="D144" s="14" t="s">
        <v>669</v>
      </c>
      <c r="E144" s="15" t="s">
        <v>87</v>
      </c>
      <c r="F144" s="16" t="s">
        <v>85</v>
      </c>
      <c r="G144" s="14" t="s">
        <v>511</v>
      </c>
      <c r="H144" s="47">
        <v>17700</v>
      </c>
      <c r="I144" s="47">
        <v>17700</v>
      </c>
      <c r="J144" s="45">
        <f>+Tabla2[[#This Row],[Monto Facturado DOP]]-Tabla2[[#This Row],[Monto Pagado DOP]]</f>
        <v>0</v>
      </c>
      <c r="K144" s="17" t="s">
        <v>727</v>
      </c>
      <c r="L144" s="15">
        <f>+Tabla2[[#This Row],[Fecha de Documento]]+15</f>
        <v>45391</v>
      </c>
    </row>
    <row r="145" spans="1:12" s="18" customFormat="1" ht="126" x14ac:dyDescent="0.25">
      <c r="A145" s="14" t="s">
        <v>193</v>
      </c>
      <c r="B145" s="14" t="s">
        <v>74</v>
      </c>
      <c r="C145" s="15" t="s">
        <v>608</v>
      </c>
      <c r="D145" s="14" t="s">
        <v>670</v>
      </c>
      <c r="E145" s="15" t="s">
        <v>80</v>
      </c>
      <c r="F145" s="16" t="s">
        <v>372</v>
      </c>
      <c r="G145" s="14" t="s">
        <v>512</v>
      </c>
      <c r="H145" s="47">
        <v>425780.31</v>
      </c>
      <c r="I145" s="47">
        <v>425780.31</v>
      </c>
      <c r="J145" s="45">
        <f>+Tabla2[[#This Row],[Monto Facturado DOP]]-Tabla2[[#This Row],[Monto Pagado DOP]]</f>
        <v>0</v>
      </c>
      <c r="K145" s="17" t="s">
        <v>727</v>
      </c>
      <c r="L145" s="15">
        <f>+Tabla2[[#This Row],[Fecha de Documento]]+15</f>
        <v>45379</v>
      </c>
    </row>
    <row r="146" spans="1:12" s="18" customFormat="1" ht="110.25" x14ac:dyDescent="0.25">
      <c r="A146" s="14" t="s">
        <v>194</v>
      </c>
      <c r="B146" s="14" t="s">
        <v>74</v>
      </c>
      <c r="C146" s="15" t="s">
        <v>614</v>
      </c>
      <c r="D146" s="14" t="s">
        <v>671</v>
      </c>
      <c r="E146" s="15" t="s">
        <v>87</v>
      </c>
      <c r="F146" s="16" t="s">
        <v>411</v>
      </c>
      <c r="G146" s="14" t="s">
        <v>513</v>
      </c>
      <c r="H146" s="47">
        <v>29900</v>
      </c>
      <c r="I146" s="47">
        <v>29900</v>
      </c>
      <c r="J146" s="45">
        <f>+Tabla2[[#This Row],[Monto Facturado DOP]]-Tabla2[[#This Row],[Monto Pagado DOP]]</f>
        <v>0</v>
      </c>
      <c r="K146" s="17" t="s">
        <v>727</v>
      </c>
      <c r="L146" s="15">
        <f>+Tabla2[[#This Row],[Fecha de Documento]]+15</f>
        <v>45371</v>
      </c>
    </row>
    <row r="147" spans="1:12" s="18" customFormat="1" ht="126" x14ac:dyDescent="0.25">
      <c r="A147" s="14" t="s">
        <v>195</v>
      </c>
      <c r="B147" s="14" t="s">
        <v>74</v>
      </c>
      <c r="C147" s="15" t="s">
        <v>565</v>
      </c>
      <c r="D147" s="14" t="s">
        <v>672</v>
      </c>
      <c r="E147" s="15" t="s">
        <v>80</v>
      </c>
      <c r="F147" s="16" t="s">
        <v>412</v>
      </c>
      <c r="G147" s="14" t="s">
        <v>514</v>
      </c>
      <c r="H147" s="47">
        <v>694253</v>
      </c>
      <c r="I147" s="47">
        <v>694253</v>
      </c>
      <c r="J147" s="45">
        <f>+Tabla2[[#This Row],[Monto Facturado DOP]]-Tabla2[[#This Row],[Monto Pagado DOP]]</f>
        <v>0</v>
      </c>
      <c r="K147" s="17" t="s">
        <v>727</v>
      </c>
      <c r="L147" s="15">
        <f>+Tabla2[[#This Row],[Fecha de Documento]]+15</f>
        <v>45367</v>
      </c>
    </row>
    <row r="148" spans="1:12" s="18" customFormat="1" ht="78.75" x14ac:dyDescent="0.25">
      <c r="A148" s="14" t="s">
        <v>196</v>
      </c>
      <c r="B148" s="14" t="s">
        <v>74</v>
      </c>
      <c r="C148" s="15" t="s">
        <v>563</v>
      </c>
      <c r="D148" s="14" t="s">
        <v>673</v>
      </c>
      <c r="E148" s="15" t="s">
        <v>87</v>
      </c>
      <c r="F148" s="16" t="s">
        <v>413</v>
      </c>
      <c r="G148" s="14" t="s">
        <v>515</v>
      </c>
      <c r="H148" s="47">
        <v>29700.6</v>
      </c>
      <c r="I148" s="47">
        <v>29700.6</v>
      </c>
      <c r="J148" s="45">
        <f>+Tabla2[[#This Row],[Monto Facturado DOP]]-Tabla2[[#This Row],[Monto Pagado DOP]]</f>
        <v>0</v>
      </c>
      <c r="K148" s="17" t="s">
        <v>727</v>
      </c>
      <c r="L148" s="15">
        <f>+Tabla2[[#This Row],[Fecha de Documento]]+15</f>
        <v>45388</v>
      </c>
    </row>
    <row r="149" spans="1:12" s="18" customFormat="1" ht="78.75" x14ac:dyDescent="0.25">
      <c r="A149" s="14" t="s">
        <v>197</v>
      </c>
      <c r="B149" s="14" t="s">
        <v>74</v>
      </c>
      <c r="C149" s="15" t="s">
        <v>563</v>
      </c>
      <c r="D149" s="14" t="s">
        <v>673</v>
      </c>
      <c r="E149" s="15" t="s">
        <v>321</v>
      </c>
      <c r="F149" s="16" t="s">
        <v>413</v>
      </c>
      <c r="G149" s="14" t="s">
        <v>515</v>
      </c>
      <c r="H149" s="47">
        <v>9900.2000000000007</v>
      </c>
      <c r="I149" s="47">
        <v>9900.2000000000007</v>
      </c>
      <c r="J149" s="45">
        <f>+Tabla2[[#This Row],[Monto Facturado DOP]]-Tabla2[[#This Row],[Monto Pagado DOP]]</f>
        <v>0</v>
      </c>
      <c r="K149" s="17" t="s">
        <v>727</v>
      </c>
      <c r="L149" s="15">
        <f>+Tabla2[[#This Row],[Fecha de Documento]]+15</f>
        <v>45388</v>
      </c>
    </row>
    <row r="150" spans="1:12" s="18" customFormat="1" ht="110.25" x14ac:dyDescent="0.25">
      <c r="A150" s="14" t="s">
        <v>198</v>
      </c>
      <c r="B150" s="14" t="s">
        <v>74</v>
      </c>
      <c r="C150" s="15" t="s">
        <v>596</v>
      </c>
      <c r="D150" s="14" t="s">
        <v>674</v>
      </c>
      <c r="E150" s="15" t="s">
        <v>332</v>
      </c>
      <c r="F150" s="16" t="s">
        <v>86</v>
      </c>
      <c r="G150" s="14" t="s">
        <v>516</v>
      </c>
      <c r="H150" s="47">
        <v>167822.14</v>
      </c>
      <c r="I150" s="47">
        <v>167822.14</v>
      </c>
      <c r="J150" s="45">
        <f>+Tabla2[[#This Row],[Monto Facturado DOP]]-Tabla2[[#This Row],[Monto Pagado DOP]]</f>
        <v>0</v>
      </c>
      <c r="K150" s="17" t="s">
        <v>727</v>
      </c>
      <c r="L150" s="15">
        <f>+Tabla2[[#This Row],[Fecha de Documento]]+15</f>
        <v>45392</v>
      </c>
    </row>
    <row r="151" spans="1:12" s="18" customFormat="1" ht="110.25" x14ac:dyDescent="0.25">
      <c r="A151" s="14" t="s">
        <v>199</v>
      </c>
      <c r="B151" s="14" t="s">
        <v>74</v>
      </c>
      <c r="C151" s="15" t="s">
        <v>567</v>
      </c>
      <c r="D151" s="14" t="s">
        <v>675</v>
      </c>
      <c r="E151" s="15" t="s">
        <v>79</v>
      </c>
      <c r="F151" s="16" t="s">
        <v>414</v>
      </c>
      <c r="G151" s="14" t="s">
        <v>517</v>
      </c>
      <c r="H151" s="47">
        <v>27169.5</v>
      </c>
      <c r="I151" s="47">
        <v>27169.5</v>
      </c>
      <c r="J151" s="45">
        <f>+Tabla2[[#This Row],[Monto Facturado DOP]]-Tabla2[[#This Row],[Monto Pagado DOP]]</f>
        <v>0</v>
      </c>
      <c r="K151" s="17" t="s">
        <v>727</v>
      </c>
      <c r="L151" s="15">
        <f>+Tabla2[[#This Row],[Fecha de Documento]]+15</f>
        <v>45393</v>
      </c>
    </row>
    <row r="152" spans="1:12" s="18" customFormat="1" ht="110.25" x14ac:dyDescent="0.25">
      <c r="A152" s="14" t="s">
        <v>200</v>
      </c>
      <c r="B152" s="14" t="s">
        <v>74</v>
      </c>
      <c r="C152" s="15" t="s">
        <v>592</v>
      </c>
      <c r="D152" s="14" t="s">
        <v>676</v>
      </c>
      <c r="E152" s="15" t="s">
        <v>291</v>
      </c>
      <c r="F152" s="16" t="s">
        <v>415</v>
      </c>
      <c r="G152" s="14" t="s">
        <v>518</v>
      </c>
      <c r="H152" s="47">
        <v>469227.6</v>
      </c>
      <c r="I152" s="47">
        <v>469227.6</v>
      </c>
      <c r="J152" s="45">
        <f>+Tabla2[[#This Row],[Monto Facturado DOP]]-Tabla2[[#This Row],[Monto Pagado DOP]]</f>
        <v>0</v>
      </c>
      <c r="K152" s="17" t="s">
        <v>727</v>
      </c>
      <c r="L152" s="15">
        <f>+Tabla2[[#This Row],[Fecha de Documento]]+15</f>
        <v>45373</v>
      </c>
    </row>
    <row r="153" spans="1:12" s="18" customFormat="1" ht="94.5" x14ac:dyDescent="0.25">
      <c r="A153" s="14" t="s">
        <v>201</v>
      </c>
      <c r="B153" s="14" t="s">
        <v>74</v>
      </c>
      <c r="C153" s="15" t="s">
        <v>590</v>
      </c>
      <c r="D153" s="14" t="s">
        <v>677</v>
      </c>
      <c r="E153" s="15" t="s">
        <v>333</v>
      </c>
      <c r="F153" s="16" t="s">
        <v>415</v>
      </c>
      <c r="G153" s="14" t="s">
        <v>519</v>
      </c>
      <c r="H153" s="47">
        <v>50740</v>
      </c>
      <c r="I153" s="47">
        <v>50740</v>
      </c>
      <c r="J153" s="45">
        <f>+Tabla2[[#This Row],[Monto Facturado DOP]]-Tabla2[[#This Row],[Monto Pagado DOP]]</f>
        <v>0</v>
      </c>
      <c r="K153" s="17" t="s">
        <v>727</v>
      </c>
      <c r="L153" s="15">
        <f>+Tabla2[[#This Row],[Fecha de Documento]]+15</f>
        <v>45372</v>
      </c>
    </row>
    <row r="154" spans="1:12" s="18" customFormat="1" ht="94.5" x14ac:dyDescent="0.25">
      <c r="A154" s="14" t="s">
        <v>202</v>
      </c>
      <c r="B154" s="14" t="s">
        <v>74</v>
      </c>
      <c r="C154" s="15" t="s">
        <v>590</v>
      </c>
      <c r="D154" s="14" t="s">
        <v>677</v>
      </c>
      <c r="E154" s="15" t="s">
        <v>278</v>
      </c>
      <c r="F154" s="16" t="s">
        <v>415</v>
      </c>
      <c r="G154" s="14" t="s">
        <v>519</v>
      </c>
      <c r="H154" s="47">
        <v>15009.6</v>
      </c>
      <c r="I154" s="47">
        <v>15009.6</v>
      </c>
      <c r="J154" s="45">
        <f>+Tabla2[[#This Row],[Monto Facturado DOP]]-Tabla2[[#This Row],[Monto Pagado DOP]]</f>
        <v>0</v>
      </c>
      <c r="K154" s="17" t="s">
        <v>727</v>
      </c>
      <c r="L154" s="15">
        <f>+Tabla2[[#This Row],[Fecha de Documento]]+15</f>
        <v>45372</v>
      </c>
    </row>
    <row r="155" spans="1:12" s="18" customFormat="1" ht="94.5" x14ac:dyDescent="0.25">
      <c r="A155" s="14" t="s">
        <v>203</v>
      </c>
      <c r="B155" s="14" t="s">
        <v>74</v>
      </c>
      <c r="C155" s="15" t="s">
        <v>590</v>
      </c>
      <c r="D155" s="14" t="s">
        <v>677</v>
      </c>
      <c r="E155" s="15" t="s">
        <v>291</v>
      </c>
      <c r="F155" s="16" t="s">
        <v>415</v>
      </c>
      <c r="G155" s="14" t="s">
        <v>519</v>
      </c>
      <c r="H155" s="47">
        <v>302746.7</v>
      </c>
      <c r="I155" s="47">
        <v>302746.7</v>
      </c>
      <c r="J155" s="45">
        <f>+Tabla2[[#This Row],[Monto Facturado DOP]]-Tabla2[[#This Row],[Monto Pagado DOP]]</f>
        <v>0</v>
      </c>
      <c r="K155" s="17" t="s">
        <v>727</v>
      </c>
      <c r="L155" s="15">
        <f>+Tabla2[[#This Row],[Fecha de Documento]]+15</f>
        <v>45372</v>
      </c>
    </row>
    <row r="156" spans="1:12" s="18" customFormat="1" ht="126" x14ac:dyDescent="0.25">
      <c r="A156" s="14" t="s">
        <v>204</v>
      </c>
      <c r="B156" s="14" t="s">
        <v>74</v>
      </c>
      <c r="C156" s="15" t="s">
        <v>565</v>
      </c>
      <c r="D156" s="14" t="s">
        <v>678</v>
      </c>
      <c r="E156" s="15" t="s">
        <v>319</v>
      </c>
      <c r="F156" s="16" t="s">
        <v>373</v>
      </c>
      <c r="G156" s="14" t="s">
        <v>387</v>
      </c>
      <c r="H156" s="47">
        <v>132731.4</v>
      </c>
      <c r="I156" s="47">
        <v>132731.4</v>
      </c>
      <c r="J156" s="45">
        <f>+Tabla2[[#This Row],[Monto Facturado DOP]]-Tabla2[[#This Row],[Monto Pagado DOP]]</f>
        <v>0</v>
      </c>
      <c r="K156" s="17" t="s">
        <v>727</v>
      </c>
      <c r="L156" s="15">
        <f>+Tabla2[[#This Row],[Fecha de Documento]]+15</f>
        <v>45367</v>
      </c>
    </row>
    <row r="157" spans="1:12" s="18" customFormat="1" ht="110.25" x14ac:dyDescent="0.25">
      <c r="A157" s="14" t="s">
        <v>205</v>
      </c>
      <c r="B157" s="14" t="s">
        <v>74</v>
      </c>
      <c r="C157" s="15" t="s">
        <v>590</v>
      </c>
      <c r="D157" s="14" t="s">
        <v>679</v>
      </c>
      <c r="E157" s="15" t="s">
        <v>334</v>
      </c>
      <c r="F157" s="16" t="s">
        <v>374</v>
      </c>
      <c r="G157" s="14" t="s">
        <v>520</v>
      </c>
      <c r="H157" s="47">
        <v>17700</v>
      </c>
      <c r="I157" s="47">
        <v>17700</v>
      </c>
      <c r="J157" s="45">
        <f>+Tabla2[[#This Row],[Monto Facturado DOP]]-Tabla2[[#This Row],[Monto Pagado DOP]]</f>
        <v>0</v>
      </c>
      <c r="K157" s="17" t="s">
        <v>727</v>
      </c>
      <c r="L157" s="15">
        <f>+Tabla2[[#This Row],[Fecha de Documento]]+15</f>
        <v>45372</v>
      </c>
    </row>
    <row r="158" spans="1:12" s="18" customFormat="1" ht="126" x14ac:dyDescent="0.25">
      <c r="A158" s="14" t="s">
        <v>206</v>
      </c>
      <c r="B158" s="14" t="s">
        <v>74</v>
      </c>
      <c r="C158" s="15" t="s">
        <v>571</v>
      </c>
      <c r="D158" s="14" t="s">
        <v>680</v>
      </c>
      <c r="E158" s="15" t="s">
        <v>282</v>
      </c>
      <c r="F158" s="16" t="s">
        <v>374</v>
      </c>
      <c r="G158" s="14" t="s">
        <v>521</v>
      </c>
      <c r="H158" s="47">
        <v>17700</v>
      </c>
      <c r="I158" s="47">
        <v>17700</v>
      </c>
      <c r="J158" s="45">
        <f>+Tabla2[[#This Row],[Monto Facturado DOP]]-Tabla2[[#This Row],[Monto Pagado DOP]]</f>
        <v>0</v>
      </c>
      <c r="K158" s="17" t="s">
        <v>727</v>
      </c>
      <c r="L158" s="15">
        <f>+Tabla2[[#This Row],[Fecha de Documento]]+15</f>
        <v>45384</v>
      </c>
    </row>
    <row r="159" spans="1:12" s="18" customFormat="1" ht="110.25" x14ac:dyDescent="0.25">
      <c r="A159" s="14" t="s">
        <v>207</v>
      </c>
      <c r="B159" s="14" t="s">
        <v>74</v>
      </c>
      <c r="C159" s="15" t="s">
        <v>614</v>
      </c>
      <c r="D159" s="14" t="s">
        <v>681</v>
      </c>
      <c r="E159" s="15" t="s">
        <v>272</v>
      </c>
      <c r="F159" s="16" t="s">
        <v>375</v>
      </c>
      <c r="G159" s="14" t="s">
        <v>522</v>
      </c>
      <c r="H159" s="47">
        <v>46218.239999999998</v>
      </c>
      <c r="I159" s="47">
        <v>46218.239999999998</v>
      </c>
      <c r="J159" s="45">
        <f>+Tabla2[[#This Row],[Monto Facturado DOP]]-Tabla2[[#This Row],[Monto Pagado DOP]]</f>
        <v>0</v>
      </c>
      <c r="K159" s="17" t="s">
        <v>727</v>
      </c>
      <c r="L159" s="15">
        <f>+Tabla2[[#This Row],[Fecha de Documento]]+15</f>
        <v>45371</v>
      </c>
    </row>
    <row r="160" spans="1:12" s="18" customFormat="1" ht="110.25" x14ac:dyDescent="0.25">
      <c r="A160" s="14" t="s">
        <v>208</v>
      </c>
      <c r="B160" s="14" t="s">
        <v>74</v>
      </c>
      <c r="C160" s="15" t="s">
        <v>614</v>
      </c>
      <c r="D160" s="14" t="s">
        <v>681</v>
      </c>
      <c r="E160" s="15" t="s">
        <v>286</v>
      </c>
      <c r="F160" s="16" t="s">
        <v>375</v>
      </c>
      <c r="G160" s="14" t="s">
        <v>522</v>
      </c>
      <c r="H160" s="47">
        <v>316696.90000000002</v>
      </c>
      <c r="I160" s="47">
        <v>316696.90000000002</v>
      </c>
      <c r="J160" s="45">
        <f>+Tabla2[[#This Row],[Monto Facturado DOP]]-Tabla2[[#This Row],[Monto Pagado DOP]]</f>
        <v>0</v>
      </c>
      <c r="K160" s="17" t="s">
        <v>727</v>
      </c>
      <c r="L160" s="15">
        <f>+Tabla2[[#This Row],[Fecha de Documento]]+15</f>
        <v>45371</v>
      </c>
    </row>
    <row r="161" spans="1:12" s="18" customFormat="1" ht="94.5" x14ac:dyDescent="0.25">
      <c r="A161" s="14" t="s">
        <v>209</v>
      </c>
      <c r="B161" s="14" t="s">
        <v>74</v>
      </c>
      <c r="C161" s="15" t="s">
        <v>567</v>
      </c>
      <c r="D161" s="14" t="s">
        <v>682</v>
      </c>
      <c r="E161" s="15" t="s">
        <v>78</v>
      </c>
      <c r="F161" s="16" t="s">
        <v>375</v>
      </c>
      <c r="G161" s="14" t="s">
        <v>523</v>
      </c>
      <c r="H161" s="47">
        <v>93014.21</v>
      </c>
      <c r="I161" s="47">
        <v>93014.21</v>
      </c>
      <c r="J161" s="45">
        <f>+Tabla2[[#This Row],[Monto Facturado DOP]]-Tabla2[[#This Row],[Monto Pagado DOP]]</f>
        <v>0</v>
      </c>
      <c r="K161" s="17" t="s">
        <v>727</v>
      </c>
      <c r="L161" s="15">
        <f>+Tabla2[[#This Row],[Fecha de Documento]]+15</f>
        <v>45393</v>
      </c>
    </row>
    <row r="162" spans="1:12" s="18" customFormat="1" ht="94.5" x14ac:dyDescent="0.25">
      <c r="A162" s="14" t="s">
        <v>210</v>
      </c>
      <c r="B162" s="14" t="s">
        <v>74</v>
      </c>
      <c r="C162" s="15" t="s">
        <v>567</v>
      </c>
      <c r="D162" s="14" t="s">
        <v>682</v>
      </c>
      <c r="E162" s="15" t="s">
        <v>280</v>
      </c>
      <c r="F162" s="16" t="s">
        <v>375</v>
      </c>
      <c r="G162" s="14" t="s">
        <v>523</v>
      </c>
      <c r="H162" s="47">
        <v>57339.5</v>
      </c>
      <c r="I162" s="47">
        <v>57339.5</v>
      </c>
      <c r="J162" s="45">
        <f>+Tabla2[[#This Row],[Monto Facturado DOP]]-Tabla2[[#This Row],[Monto Pagado DOP]]</f>
        <v>0</v>
      </c>
      <c r="K162" s="17" t="s">
        <v>727</v>
      </c>
      <c r="L162" s="15">
        <f>+Tabla2[[#This Row],[Fecha de Documento]]+15</f>
        <v>45393</v>
      </c>
    </row>
    <row r="163" spans="1:12" s="18" customFormat="1" ht="110.25" x14ac:dyDescent="0.25">
      <c r="A163" s="14" t="s">
        <v>211</v>
      </c>
      <c r="B163" s="14" t="s">
        <v>74</v>
      </c>
      <c r="C163" s="15" t="s">
        <v>567</v>
      </c>
      <c r="D163" s="14" t="s">
        <v>683</v>
      </c>
      <c r="E163" s="15" t="s">
        <v>79</v>
      </c>
      <c r="F163" s="16" t="s">
        <v>375</v>
      </c>
      <c r="G163" s="14" t="s">
        <v>524</v>
      </c>
      <c r="H163" s="47">
        <v>11606.05</v>
      </c>
      <c r="I163" s="47">
        <v>11606.05</v>
      </c>
      <c r="J163" s="45">
        <f>+Tabla2[[#This Row],[Monto Facturado DOP]]-Tabla2[[#This Row],[Monto Pagado DOP]]</f>
        <v>0</v>
      </c>
      <c r="K163" s="17" t="s">
        <v>727</v>
      </c>
      <c r="L163" s="15">
        <f>+Tabla2[[#This Row],[Fecha de Documento]]+15</f>
        <v>45393</v>
      </c>
    </row>
    <row r="164" spans="1:12" s="18" customFormat="1" ht="110.25" x14ac:dyDescent="0.25">
      <c r="A164" s="14" t="s">
        <v>212</v>
      </c>
      <c r="B164" s="14" t="s">
        <v>74</v>
      </c>
      <c r="C164" s="15" t="s">
        <v>596</v>
      </c>
      <c r="D164" s="14" t="s">
        <v>684</v>
      </c>
      <c r="E164" s="15" t="s">
        <v>335</v>
      </c>
      <c r="F164" s="16" t="s">
        <v>375</v>
      </c>
      <c r="G164" s="14" t="s">
        <v>525</v>
      </c>
      <c r="H164" s="47">
        <v>28350.6</v>
      </c>
      <c r="I164" s="47">
        <v>28350.6</v>
      </c>
      <c r="J164" s="45">
        <f>+Tabla2[[#This Row],[Monto Facturado DOP]]-Tabla2[[#This Row],[Monto Pagado DOP]]</f>
        <v>0</v>
      </c>
      <c r="K164" s="17" t="s">
        <v>727</v>
      </c>
      <c r="L164" s="15">
        <f>+Tabla2[[#This Row],[Fecha de Documento]]+15</f>
        <v>45392</v>
      </c>
    </row>
    <row r="165" spans="1:12" s="18" customFormat="1" ht="110.25" x14ac:dyDescent="0.25">
      <c r="A165" s="14" t="s">
        <v>213</v>
      </c>
      <c r="B165" s="14" t="s">
        <v>74</v>
      </c>
      <c r="C165" s="15" t="s">
        <v>563</v>
      </c>
      <c r="D165" s="14" t="s">
        <v>685</v>
      </c>
      <c r="E165" s="15" t="s">
        <v>301</v>
      </c>
      <c r="F165" s="16" t="s">
        <v>375</v>
      </c>
      <c r="G165" s="14" t="s">
        <v>526</v>
      </c>
      <c r="H165" s="47">
        <v>33040</v>
      </c>
      <c r="I165" s="47">
        <v>33040</v>
      </c>
      <c r="J165" s="45">
        <f>+Tabla2[[#This Row],[Monto Facturado DOP]]-Tabla2[[#This Row],[Monto Pagado DOP]]</f>
        <v>0</v>
      </c>
      <c r="K165" s="17" t="s">
        <v>727</v>
      </c>
      <c r="L165" s="15">
        <f>+Tabla2[[#This Row],[Fecha de Documento]]+15</f>
        <v>45388</v>
      </c>
    </row>
    <row r="166" spans="1:12" s="18" customFormat="1" ht="110.25" x14ac:dyDescent="0.25">
      <c r="A166" s="14" t="s">
        <v>214</v>
      </c>
      <c r="B166" s="14" t="s">
        <v>74</v>
      </c>
      <c r="C166" s="15" t="s">
        <v>567</v>
      </c>
      <c r="D166" s="14" t="s">
        <v>686</v>
      </c>
      <c r="E166" s="15" t="s">
        <v>301</v>
      </c>
      <c r="F166" s="16" t="s">
        <v>375</v>
      </c>
      <c r="G166" s="14" t="s">
        <v>527</v>
      </c>
      <c r="H166" s="47">
        <v>51525.29</v>
      </c>
      <c r="I166" s="47">
        <v>51525.29</v>
      </c>
      <c r="J166" s="45">
        <f>+Tabla2[[#This Row],[Monto Facturado DOP]]-Tabla2[[#This Row],[Monto Pagado DOP]]</f>
        <v>0</v>
      </c>
      <c r="K166" s="17" t="s">
        <v>727</v>
      </c>
      <c r="L166" s="15">
        <f>+Tabla2[[#This Row],[Fecha de Documento]]+15</f>
        <v>45393</v>
      </c>
    </row>
    <row r="167" spans="1:12" s="18" customFormat="1" ht="126" x14ac:dyDescent="0.25">
      <c r="A167" s="14" t="s">
        <v>215</v>
      </c>
      <c r="B167" s="14" t="s">
        <v>74</v>
      </c>
      <c r="C167" s="15" t="s">
        <v>567</v>
      </c>
      <c r="D167" s="14" t="s">
        <v>687</v>
      </c>
      <c r="E167" s="15" t="s">
        <v>336</v>
      </c>
      <c r="F167" s="16" t="s">
        <v>375</v>
      </c>
      <c r="G167" s="14" t="s">
        <v>528</v>
      </c>
      <c r="H167" s="47">
        <v>22088.89</v>
      </c>
      <c r="I167" s="47">
        <v>22088.89</v>
      </c>
      <c r="J167" s="45">
        <f>+Tabla2[[#This Row],[Monto Facturado DOP]]-Tabla2[[#This Row],[Monto Pagado DOP]]</f>
        <v>0</v>
      </c>
      <c r="K167" s="17" t="s">
        <v>727</v>
      </c>
      <c r="L167" s="15">
        <f>+Tabla2[[#This Row],[Fecha de Documento]]+15</f>
        <v>45393</v>
      </c>
    </row>
    <row r="168" spans="1:12" s="18" customFormat="1" ht="110.25" x14ac:dyDescent="0.25">
      <c r="A168" s="14" t="s">
        <v>216</v>
      </c>
      <c r="B168" s="14" t="s">
        <v>74</v>
      </c>
      <c r="C168" s="15" t="s">
        <v>596</v>
      </c>
      <c r="D168" s="14" t="s">
        <v>688</v>
      </c>
      <c r="E168" s="15" t="s">
        <v>277</v>
      </c>
      <c r="F168" s="16" t="s">
        <v>375</v>
      </c>
      <c r="G168" s="14" t="s">
        <v>529</v>
      </c>
      <c r="H168" s="47">
        <v>19590</v>
      </c>
      <c r="I168" s="47">
        <v>19590</v>
      </c>
      <c r="J168" s="45">
        <f>+Tabla2[[#This Row],[Monto Facturado DOP]]-Tabla2[[#This Row],[Monto Pagado DOP]]</f>
        <v>0</v>
      </c>
      <c r="K168" s="17" t="s">
        <v>727</v>
      </c>
      <c r="L168" s="15">
        <f>+Tabla2[[#This Row],[Fecha de Documento]]+15</f>
        <v>45392</v>
      </c>
    </row>
    <row r="169" spans="1:12" s="18" customFormat="1" ht="110.25" x14ac:dyDescent="0.25">
      <c r="A169" s="14" t="s">
        <v>217</v>
      </c>
      <c r="B169" s="14" t="s">
        <v>74</v>
      </c>
      <c r="C169" s="15" t="s">
        <v>596</v>
      </c>
      <c r="D169" s="14" t="s">
        <v>689</v>
      </c>
      <c r="E169" s="15" t="s">
        <v>275</v>
      </c>
      <c r="F169" s="16" t="s">
        <v>375</v>
      </c>
      <c r="G169" s="14" t="s">
        <v>530</v>
      </c>
      <c r="H169" s="47">
        <v>55776.24</v>
      </c>
      <c r="I169" s="47">
        <v>55776.24</v>
      </c>
      <c r="J169" s="45">
        <f>+Tabla2[[#This Row],[Monto Facturado DOP]]-Tabla2[[#This Row],[Monto Pagado DOP]]</f>
        <v>0</v>
      </c>
      <c r="K169" s="17" t="s">
        <v>727</v>
      </c>
      <c r="L169" s="15">
        <f>+Tabla2[[#This Row],[Fecha de Documento]]+15</f>
        <v>45392</v>
      </c>
    </row>
    <row r="170" spans="1:12" s="18" customFormat="1" ht="126" x14ac:dyDescent="0.25">
      <c r="A170" s="14" t="s">
        <v>218</v>
      </c>
      <c r="B170" s="14" t="s">
        <v>74</v>
      </c>
      <c r="C170" s="15" t="s">
        <v>565</v>
      </c>
      <c r="D170" s="14" t="s">
        <v>690</v>
      </c>
      <c r="E170" s="15" t="s">
        <v>337</v>
      </c>
      <c r="F170" s="16" t="s">
        <v>375</v>
      </c>
      <c r="G170" s="14" t="s">
        <v>531</v>
      </c>
      <c r="H170" s="47">
        <v>2800</v>
      </c>
      <c r="I170" s="47">
        <v>2800</v>
      </c>
      <c r="J170" s="45">
        <f>+Tabla2[[#This Row],[Monto Facturado DOP]]-Tabla2[[#This Row],[Monto Pagado DOP]]</f>
        <v>0</v>
      </c>
      <c r="K170" s="17" t="s">
        <v>727</v>
      </c>
      <c r="L170" s="15">
        <f>+Tabla2[[#This Row],[Fecha de Documento]]+15</f>
        <v>45367</v>
      </c>
    </row>
    <row r="171" spans="1:12" s="18" customFormat="1" ht="126" x14ac:dyDescent="0.25">
      <c r="A171" s="14" t="s">
        <v>219</v>
      </c>
      <c r="B171" s="14" t="s">
        <v>74</v>
      </c>
      <c r="C171" s="15" t="s">
        <v>565</v>
      </c>
      <c r="D171" s="14" t="s">
        <v>690</v>
      </c>
      <c r="E171" s="15" t="s">
        <v>302</v>
      </c>
      <c r="F171" s="16" t="s">
        <v>375</v>
      </c>
      <c r="G171" s="14" t="s">
        <v>531</v>
      </c>
      <c r="H171" s="47">
        <v>14311</v>
      </c>
      <c r="I171" s="47">
        <v>14311</v>
      </c>
      <c r="J171" s="45">
        <f>+Tabla2[[#This Row],[Monto Facturado DOP]]-Tabla2[[#This Row],[Monto Pagado DOP]]</f>
        <v>0</v>
      </c>
      <c r="K171" s="17" t="s">
        <v>727</v>
      </c>
      <c r="L171" s="15">
        <f>+Tabla2[[#This Row],[Fecha de Documento]]+15</f>
        <v>45367</v>
      </c>
    </row>
    <row r="172" spans="1:12" s="18" customFormat="1" ht="126" x14ac:dyDescent="0.25">
      <c r="A172" s="14" t="s">
        <v>220</v>
      </c>
      <c r="B172" s="14" t="s">
        <v>74</v>
      </c>
      <c r="C172" s="15" t="s">
        <v>599</v>
      </c>
      <c r="D172" s="14" t="s">
        <v>691</v>
      </c>
      <c r="E172" s="15" t="s">
        <v>303</v>
      </c>
      <c r="F172" s="16" t="s">
        <v>375</v>
      </c>
      <c r="G172" s="14" t="s">
        <v>532</v>
      </c>
      <c r="H172" s="47">
        <v>9288.9599999999991</v>
      </c>
      <c r="I172" s="47">
        <v>9288.9599999999991</v>
      </c>
      <c r="J172" s="45">
        <f>+Tabla2[[#This Row],[Monto Facturado DOP]]-Tabla2[[#This Row],[Monto Pagado DOP]]</f>
        <v>0</v>
      </c>
      <c r="K172" s="17" t="s">
        <v>727</v>
      </c>
      <c r="L172" s="15">
        <f>+Tabla2[[#This Row],[Fecha de Documento]]+15</f>
        <v>45391</v>
      </c>
    </row>
    <row r="173" spans="1:12" s="18" customFormat="1" ht="126" x14ac:dyDescent="0.25">
      <c r="A173" s="14" t="s">
        <v>59</v>
      </c>
      <c r="B173" s="14" t="s">
        <v>74</v>
      </c>
      <c r="C173" s="15" t="s">
        <v>599</v>
      </c>
      <c r="D173" s="14" t="s">
        <v>691</v>
      </c>
      <c r="E173" s="15" t="s">
        <v>322</v>
      </c>
      <c r="F173" s="16" t="s">
        <v>375</v>
      </c>
      <c r="G173" s="14" t="s">
        <v>532</v>
      </c>
      <c r="H173" s="47">
        <v>808807.96</v>
      </c>
      <c r="I173" s="47">
        <v>808807.96</v>
      </c>
      <c r="J173" s="45">
        <f>+Tabla2[[#This Row],[Monto Facturado DOP]]-Tabla2[[#This Row],[Monto Pagado DOP]]</f>
        <v>0</v>
      </c>
      <c r="K173" s="17" t="s">
        <v>727</v>
      </c>
      <c r="L173" s="15">
        <f>+Tabla2[[#This Row],[Fecha de Documento]]+15</f>
        <v>45391</v>
      </c>
    </row>
    <row r="174" spans="1:12" s="18" customFormat="1" ht="126" x14ac:dyDescent="0.25">
      <c r="A174" s="14" t="s">
        <v>221</v>
      </c>
      <c r="B174" s="14" t="s">
        <v>74</v>
      </c>
      <c r="C174" s="15" t="s">
        <v>599</v>
      </c>
      <c r="D174" s="14" t="s">
        <v>691</v>
      </c>
      <c r="E174" s="15" t="s">
        <v>295</v>
      </c>
      <c r="F174" s="16" t="s">
        <v>375</v>
      </c>
      <c r="G174" s="14" t="s">
        <v>532</v>
      </c>
      <c r="H174" s="47">
        <v>785528.19</v>
      </c>
      <c r="I174" s="47">
        <v>785528.19</v>
      </c>
      <c r="J174" s="45">
        <f>+Tabla2[[#This Row],[Monto Facturado DOP]]-Tabla2[[#This Row],[Monto Pagado DOP]]</f>
        <v>0</v>
      </c>
      <c r="K174" s="17" t="s">
        <v>727</v>
      </c>
      <c r="L174" s="15">
        <f>+Tabla2[[#This Row],[Fecha de Documento]]+15</f>
        <v>45391</v>
      </c>
    </row>
    <row r="175" spans="1:12" s="18" customFormat="1" ht="126" x14ac:dyDescent="0.25">
      <c r="A175" s="14" t="s">
        <v>222</v>
      </c>
      <c r="B175" s="14" t="s">
        <v>74</v>
      </c>
      <c r="C175" s="15" t="s">
        <v>599</v>
      </c>
      <c r="D175" s="14" t="s">
        <v>691</v>
      </c>
      <c r="E175" s="15" t="s">
        <v>303</v>
      </c>
      <c r="F175" s="16" t="s">
        <v>375</v>
      </c>
      <c r="G175" s="14" t="s">
        <v>532</v>
      </c>
      <c r="H175" s="47">
        <v>39866.06</v>
      </c>
      <c r="I175" s="47">
        <v>39866.06</v>
      </c>
      <c r="J175" s="45">
        <f>+Tabla2[[#This Row],[Monto Facturado DOP]]-Tabla2[[#This Row],[Monto Pagado DOP]]</f>
        <v>0</v>
      </c>
      <c r="K175" s="17" t="s">
        <v>727</v>
      </c>
      <c r="L175" s="15">
        <f>+Tabla2[[#This Row],[Fecha de Documento]]+15</f>
        <v>45391</v>
      </c>
    </row>
    <row r="176" spans="1:12" s="18" customFormat="1" ht="126" x14ac:dyDescent="0.25">
      <c r="A176" s="14" t="s">
        <v>60</v>
      </c>
      <c r="B176" s="14" t="s">
        <v>74</v>
      </c>
      <c r="C176" s="15" t="s">
        <v>599</v>
      </c>
      <c r="D176" s="14" t="s">
        <v>691</v>
      </c>
      <c r="E176" s="15" t="s">
        <v>313</v>
      </c>
      <c r="F176" s="16" t="s">
        <v>375</v>
      </c>
      <c r="G176" s="14" t="s">
        <v>532</v>
      </c>
      <c r="H176" s="47">
        <v>328342.06</v>
      </c>
      <c r="I176" s="47">
        <v>328342.06</v>
      </c>
      <c r="J176" s="45">
        <f>+Tabla2[[#This Row],[Monto Facturado DOP]]-Tabla2[[#This Row],[Monto Pagado DOP]]</f>
        <v>0</v>
      </c>
      <c r="K176" s="17" t="s">
        <v>727</v>
      </c>
      <c r="L176" s="15">
        <f>+Tabla2[[#This Row],[Fecha de Documento]]+15</f>
        <v>45391</v>
      </c>
    </row>
    <row r="177" spans="1:12" s="18" customFormat="1" ht="141.75" x14ac:dyDescent="0.25">
      <c r="A177" s="14" t="s">
        <v>223</v>
      </c>
      <c r="B177" s="14" t="s">
        <v>74</v>
      </c>
      <c r="C177" s="15" t="s">
        <v>590</v>
      </c>
      <c r="D177" s="14" t="s">
        <v>692</v>
      </c>
      <c r="E177" s="15" t="s">
        <v>305</v>
      </c>
      <c r="F177" s="16" t="s">
        <v>376</v>
      </c>
      <c r="G177" s="14" t="s">
        <v>533</v>
      </c>
      <c r="H177" s="47">
        <v>9333.4</v>
      </c>
      <c r="I177" s="47">
        <v>9333.4</v>
      </c>
      <c r="J177" s="45">
        <f>+Tabla2[[#This Row],[Monto Facturado DOP]]-Tabla2[[#This Row],[Monto Pagado DOP]]</f>
        <v>0</v>
      </c>
      <c r="K177" s="17" t="s">
        <v>727</v>
      </c>
      <c r="L177" s="15">
        <f>+Tabla2[[#This Row],[Fecha de Documento]]+15</f>
        <v>45372</v>
      </c>
    </row>
    <row r="178" spans="1:12" s="18" customFormat="1" ht="110.25" x14ac:dyDescent="0.25">
      <c r="A178" s="14" t="s">
        <v>224</v>
      </c>
      <c r="B178" s="14" t="s">
        <v>74</v>
      </c>
      <c r="C178" s="15" t="s">
        <v>563</v>
      </c>
      <c r="D178" s="14" t="s">
        <v>693</v>
      </c>
      <c r="E178" s="15" t="s">
        <v>77</v>
      </c>
      <c r="F178" s="16" t="s">
        <v>416</v>
      </c>
      <c r="G178" s="14" t="s">
        <v>534</v>
      </c>
      <c r="H178" s="47">
        <v>345500</v>
      </c>
      <c r="I178" s="47">
        <v>345500</v>
      </c>
      <c r="J178" s="45">
        <f>+Tabla2[[#This Row],[Monto Facturado DOP]]-Tabla2[[#This Row],[Monto Pagado DOP]]</f>
        <v>0</v>
      </c>
      <c r="K178" s="17" t="s">
        <v>727</v>
      </c>
      <c r="L178" s="15">
        <f>+Tabla2[[#This Row],[Fecha de Documento]]+15</f>
        <v>45388</v>
      </c>
    </row>
    <row r="179" spans="1:12" s="18" customFormat="1" ht="141.75" x14ac:dyDescent="0.25">
      <c r="A179" s="14" t="s">
        <v>225</v>
      </c>
      <c r="B179" s="14" t="s">
        <v>74</v>
      </c>
      <c r="C179" s="15" t="s">
        <v>596</v>
      </c>
      <c r="D179" s="14" t="s">
        <v>694</v>
      </c>
      <c r="E179" s="15" t="s">
        <v>303</v>
      </c>
      <c r="F179" s="16" t="s">
        <v>377</v>
      </c>
      <c r="G179" s="14" t="s">
        <v>535</v>
      </c>
      <c r="H179" s="47">
        <v>329852.24</v>
      </c>
      <c r="I179" s="47">
        <v>329852.24</v>
      </c>
      <c r="J179" s="45">
        <f>+Tabla2[[#This Row],[Monto Facturado DOP]]-Tabla2[[#This Row],[Monto Pagado DOP]]</f>
        <v>0</v>
      </c>
      <c r="K179" s="17" t="s">
        <v>727</v>
      </c>
      <c r="L179" s="15">
        <f>+Tabla2[[#This Row],[Fecha de Documento]]+15</f>
        <v>45392</v>
      </c>
    </row>
    <row r="180" spans="1:12" s="18" customFormat="1" ht="141.75" x14ac:dyDescent="0.25">
      <c r="A180" s="14" t="s">
        <v>61</v>
      </c>
      <c r="B180" s="14" t="s">
        <v>74</v>
      </c>
      <c r="C180" s="15" t="s">
        <v>596</v>
      </c>
      <c r="D180" s="14" t="s">
        <v>694</v>
      </c>
      <c r="E180" s="15" t="s">
        <v>87</v>
      </c>
      <c r="F180" s="16" t="s">
        <v>377</v>
      </c>
      <c r="G180" s="14" t="s">
        <v>535</v>
      </c>
      <c r="H180" s="47">
        <v>329852.24</v>
      </c>
      <c r="I180" s="47">
        <v>329852.24</v>
      </c>
      <c r="J180" s="45">
        <f>+Tabla2[[#This Row],[Monto Facturado DOP]]-Tabla2[[#This Row],[Monto Pagado DOP]]</f>
        <v>0</v>
      </c>
      <c r="K180" s="17" t="s">
        <v>727</v>
      </c>
      <c r="L180" s="15">
        <f>+Tabla2[[#This Row],[Fecha de Documento]]+15</f>
        <v>45392</v>
      </c>
    </row>
    <row r="181" spans="1:12" s="18" customFormat="1" ht="141.75" x14ac:dyDescent="0.25">
      <c r="A181" s="14" t="s">
        <v>226</v>
      </c>
      <c r="B181" s="14" t="s">
        <v>74</v>
      </c>
      <c r="C181" s="15" t="s">
        <v>602</v>
      </c>
      <c r="D181" s="14" t="s">
        <v>695</v>
      </c>
      <c r="E181" s="15" t="s">
        <v>88</v>
      </c>
      <c r="F181" s="16" t="s">
        <v>377</v>
      </c>
      <c r="G181" s="14" t="s">
        <v>536</v>
      </c>
      <c r="H181" s="47">
        <v>271900.32</v>
      </c>
      <c r="I181" s="47">
        <v>271900.32</v>
      </c>
      <c r="J181" s="45">
        <f>+Tabla2[[#This Row],[Monto Facturado DOP]]-Tabla2[[#This Row],[Monto Pagado DOP]]</f>
        <v>0</v>
      </c>
      <c r="K181" s="17" t="s">
        <v>727</v>
      </c>
      <c r="L181" s="15">
        <f>+Tabla2[[#This Row],[Fecha de Documento]]+15</f>
        <v>45374</v>
      </c>
    </row>
    <row r="182" spans="1:12" s="18" customFormat="1" ht="141.75" x14ac:dyDescent="0.25">
      <c r="A182" s="14" t="s">
        <v>62</v>
      </c>
      <c r="B182" s="14" t="s">
        <v>74</v>
      </c>
      <c r="C182" s="15" t="s">
        <v>602</v>
      </c>
      <c r="D182" s="14" t="s">
        <v>695</v>
      </c>
      <c r="E182" s="15" t="s">
        <v>338</v>
      </c>
      <c r="F182" s="16" t="s">
        <v>377</v>
      </c>
      <c r="G182" s="14" t="s">
        <v>536</v>
      </c>
      <c r="H182" s="47">
        <v>367676.2</v>
      </c>
      <c r="I182" s="47">
        <v>367676.2</v>
      </c>
      <c r="J182" s="45">
        <f>+Tabla2[[#This Row],[Monto Facturado DOP]]-Tabla2[[#This Row],[Monto Pagado DOP]]</f>
        <v>0</v>
      </c>
      <c r="K182" s="17" t="s">
        <v>727</v>
      </c>
      <c r="L182" s="15">
        <f>+Tabla2[[#This Row],[Fecha de Documento]]+15</f>
        <v>45374</v>
      </c>
    </row>
    <row r="183" spans="1:12" s="18" customFormat="1" ht="141.75" x14ac:dyDescent="0.25">
      <c r="A183" s="14" t="s">
        <v>227</v>
      </c>
      <c r="B183" s="14" t="s">
        <v>74</v>
      </c>
      <c r="C183" s="15" t="s">
        <v>602</v>
      </c>
      <c r="D183" s="14" t="s">
        <v>695</v>
      </c>
      <c r="E183" s="15" t="s">
        <v>339</v>
      </c>
      <c r="F183" s="16" t="s">
        <v>377</v>
      </c>
      <c r="G183" s="14" t="s">
        <v>536</v>
      </c>
      <c r="H183" s="47">
        <v>204960.69</v>
      </c>
      <c r="I183" s="47">
        <v>204960.69</v>
      </c>
      <c r="J183" s="45">
        <f>+Tabla2[[#This Row],[Monto Facturado DOP]]-Tabla2[[#This Row],[Monto Pagado DOP]]</f>
        <v>0</v>
      </c>
      <c r="K183" s="17" t="s">
        <v>727</v>
      </c>
      <c r="L183" s="15">
        <f>+Tabla2[[#This Row],[Fecha de Documento]]+15</f>
        <v>45374</v>
      </c>
    </row>
    <row r="184" spans="1:12" s="18" customFormat="1" ht="141.75" x14ac:dyDescent="0.25">
      <c r="A184" s="14" t="s">
        <v>63</v>
      </c>
      <c r="B184" s="14" t="s">
        <v>74</v>
      </c>
      <c r="C184" s="15" t="s">
        <v>602</v>
      </c>
      <c r="D184" s="14" t="s">
        <v>695</v>
      </c>
      <c r="E184" s="15" t="s">
        <v>286</v>
      </c>
      <c r="F184" s="16" t="s">
        <v>377</v>
      </c>
      <c r="G184" s="14" t="s">
        <v>536</v>
      </c>
      <c r="H184" s="47">
        <v>47701.5</v>
      </c>
      <c r="I184" s="47">
        <v>47701.5</v>
      </c>
      <c r="J184" s="45">
        <f>+Tabla2[[#This Row],[Monto Facturado DOP]]-Tabla2[[#This Row],[Monto Pagado DOP]]</f>
        <v>0</v>
      </c>
      <c r="K184" s="17" t="s">
        <v>727</v>
      </c>
      <c r="L184" s="15">
        <f>+Tabla2[[#This Row],[Fecha de Documento]]+15</f>
        <v>45374</v>
      </c>
    </row>
    <row r="185" spans="1:12" s="18" customFormat="1" ht="94.5" x14ac:dyDescent="0.25">
      <c r="A185" s="14" t="s">
        <v>228</v>
      </c>
      <c r="B185" s="14" t="s">
        <v>74</v>
      </c>
      <c r="C185" s="15" t="s">
        <v>614</v>
      </c>
      <c r="D185" s="14" t="s">
        <v>696</v>
      </c>
      <c r="E185" s="15" t="s">
        <v>295</v>
      </c>
      <c r="F185" s="16" t="s">
        <v>417</v>
      </c>
      <c r="G185" s="14" t="s">
        <v>537</v>
      </c>
      <c r="H185" s="47">
        <v>92335.16</v>
      </c>
      <c r="I185" s="47">
        <v>92335.16</v>
      </c>
      <c r="J185" s="45">
        <f>+Tabla2[[#This Row],[Monto Facturado DOP]]-Tabla2[[#This Row],[Monto Pagado DOP]]</f>
        <v>0</v>
      </c>
      <c r="K185" s="17" t="s">
        <v>727</v>
      </c>
      <c r="L185" s="15">
        <f>+Tabla2[[#This Row],[Fecha de Documento]]+15</f>
        <v>45371</v>
      </c>
    </row>
    <row r="186" spans="1:12" s="18" customFormat="1" ht="94.5" x14ac:dyDescent="0.25">
      <c r="A186" s="14" t="s">
        <v>229</v>
      </c>
      <c r="B186" s="14" t="s">
        <v>74</v>
      </c>
      <c r="C186" s="15" t="s">
        <v>614</v>
      </c>
      <c r="D186" s="14" t="s">
        <v>696</v>
      </c>
      <c r="E186" s="15" t="s">
        <v>340</v>
      </c>
      <c r="F186" s="16" t="s">
        <v>417</v>
      </c>
      <c r="G186" s="14" t="s">
        <v>537</v>
      </c>
      <c r="H186" s="47">
        <v>151690</v>
      </c>
      <c r="I186" s="47">
        <v>151690</v>
      </c>
      <c r="J186" s="45">
        <f>+Tabla2[[#This Row],[Monto Facturado DOP]]-Tabla2[[#This Row],[Monto Pagado DOP]]</f>
        <v>0</v>
      </c>
      <c r="K186" s="17" t="s">
        <v>727</v>
      </c>
      <c r="L186" s="15">
        <f>+Tabla2[[#This Row],[Fecha de Documento]]+15</f>
        <v>45371</v>
      </c>
    </row>
    <row r="187" spans="1:12" s="18" customFormat="1" ht="94.5" x14ac:dyDescent="0.25">
      <c r="A187" s="14" t="s">
        <v>64</v>
      </c>
      <c r="B187" s="14" t="s">
        <v>74</v>
      </c>
      <c r="C187" s="15" t="s">
        <v>614</v>
      </c>
      <c r="D187" s="14" t="s">
        <v>696</v>
      </c>
      <c r="E187" s="15" t="s">
        <v>290</v>
      </c>
      <c r="F187" s="16" t="s">
        <v>417</v>
      </c>
      <c r="G187" s="14" t="s">
        <v>537</v>
      </c>
      <c r="H187" s="47">
        <v>25747.96</v>
      </c>
      <c r="I187" s="47">
        <v>25747.96</v>
      </c>
      <c r="J187" s="45">
        <f>+Tabla2[[#This Row],[Monto Facturado DOP]]-Tabla2[[#This Row],[Monto Pagado DOP]]</f>
        <v>0</v>
      </c>
      <c r="K187" s="17" t="s">
        <v>727</v>
      </c>
      <c r="L187" s="15">
        <f>+Tabla2[[#This Row],[Fecha de Documento]]+15</f>
        <v>45371</v>
      </c>
    </row>
    <row r="188" spans="1:12" s="18" customFormat="1" ht="94.5" x14ac:dyDescent="0.25">
      <c r="A188" s="14" t="s">
        <v>230</v>
      </c>
      <c r="B188" s="14" t="s">
        <v>74</v>
      </c>
      <c r="C188" s="15" t="s">
        <v>614</v>
      </c>
      <c r="D188" s="14" t="s">
        <v>696</v>
      </c>
      <c r="E188" s="15" t="s">
        <v>93</v>
      </c>
      <c r="F188" s="16" t="s">
        <v>417</v>
      </c>
      <c r="G188" s="14" t="s">
        <v>537</v>
      </c>
      <c r="H188" s="47">
        <v>168236.72</v>
      </c>
      <c r="I188" s="47">
        <v>168236.72</v>
      </c>
      <c r="J188" s="45">
        <f>+Tabla2[[#This Row],[Monto Facturado DOP]]-Tabla2[[#This Row],[Monto Pagado DOP]]</f>
        <v>0</v>
      </c>
      <c r="K188" s="17" t="s">
        <v>727</v>
      </c>
      <c r="L188" s="15">
        <f>+Tabla2[[#This Row],[Fecha de Documento]]+15</f>
        <v>45371</v>
      </c>
    </row>
    <row r="189" spans="1:12" s="18" customFormat="1" ht="141.75" x14ac:dyDescent="0.25">
      <c r="A189" s="14" t="s">
        <v>231</v>
      </c>
      <c r="B189" s="14" t="s">
        <v>74</v>
      </c>
      <c r="C189" s="15" t="s">
        <v>618</v>
      </c>
      <c r="D189" s="14" t="s">
        <v>697</v>
      </c>
      <c r="E189" s="15" t="s">
        <v>91</v>
      </c>
      <c r="F189" s="16" t="s">
        <v>418</v>
      </c>
      <c r="G189" s="14" t="s">
        <v>538</v>
      </c>
      <c r="H189" s="47">
        <v>198240</v>
      </c>
      <c r="I189" s="47">
        <v>198240</v>
      </c>
      <c r="J189" s="45">
        <f>+Tabla2[[#This Row],[Monto Facturado DOP]]-Tabla2[[#This Row],[Monto Pagado DOP]]</f>
        <v>0</v>
      </c>
      <c r="K189" s="17" t="s">
        <v>727</v>
      </c>
      <c r="L189" s="15">
        <f>+Tabla2[[#This Row],[Fecha de Documento]]+15</f>
        <v>45377</v>
      </c>
    </row>
    <row r="190" spans="1:12" s="18" customFormat="1" ht="110.25" x14ac:dyDescent="0.25">
      <c r="A190" s="14" t="s">
        <v>232</v>
      </c>
      <c r="B190" s="14" t="s">
        <v>74</v>
      </c>
      <c r="C190" s="15" t="s">
        <v>578</v>
      </c>
      <c r="D190" s="14" t="s">
        <v>698</v>
      </c>
      <c r="E190" s="15" t="s">
        <v>341</v>
      </c>
      <c r="F190" s="16" t="s">
        <v>378</v>
      </c>
      <c r="G190" s="14" t="s">
        <v>539</v>
      </c>
      <c r="H190" s="47">
        <v>71390</v>
      </c>
      <c r="I190" s="47">
        <v>71390</v>
      </c>
      <c r="J190" s="45">
        <f>+Tabla2[[#This Row],[Monto Facturado DOP]]-Tabla2[[#This Row],[Monto Pagado DOP]]</f>
        <v>0</v>
      </c>
      <c r="K190" s="17" t="s">
        <v>727</v>
      </c>
      <c r="L190" s="15">
        <f>+Tabla2[[#This Row],[Fecha de Documento]]+15</f>
        <v>45385</v>
      </c>
    </row>
    <row r="191" spans="1:12" s="18" customFormat="1" ht="110.25" x14ac:dyDescent="0.25">
      <c r="A191" s="14" t="s">
        <v>233</v>
      </c>
      <c r="B191" s="14" t="s">
        <v>74</v>
      </c>
      <c r="C191" s="15" t="s">
        <v>578</v>
      </c>
      <c r="D191" s="14" t="s">
        <v>698</v>
      </c>
      <c r="E191" s="15" t="s">
        <v>88</v>
      </c>
      <c r="F191" s="16" t="s">
        <v>378</v>
      </c>
      <c r="G191" s="14" t="s">
        <v>539</v>
      </c>
      <c r="H191" s="47">
        <v>46905</v>
      </c>
      <c r="I191" s="47">
        <v>46905</v>
      </c>
      <c r="J191" s="45">
        <f>+Tabla2[[#This Row],[Monto Facturado DOP]]-Tabla2[[#This Row],[Monto Pagado DOP]]</f>
        <v>0</v>
      </c>
      <c r="K191" s="17" t="s">
        <v>727</v>
      </c>
      <c r="L191" s="15">
        <f>+Tabla2[[#This Row],[Fecha de Documento]]+15</f>
        <v>45385</v>
      </c>
    </row>
    <row r="192" spans="1:12" s="18" customFormat="1" ht="110.25" x14ac:dyDescent="0.25">
      <c r="A192" s="14" t="s">
        <v>234</v>
      </c>
      <c r="B192" s="14" t="s">
        <v>74</v>
      </c>
      <c r="C192" s="15" t="s">
        <v>578</v>
      </c>
      <c r="D192" s="14" t="s">
        <v>698</v>
      </c>
      <c r="E192" s="15" t="s">
        <v>279</v>
      </c>
      <c r="F192" s="16" t="s">
        <v>378</v>
      </c>
      <c r="G192" s="14" t="s">
        <v>539</v>
      </c>
      <c r="H192" s="47">
        <v>8850</v>
      </c>
      <c r="I192" s="47">
        <v>8850</v>
      </c>
      <c r="J192" s="45">
        <f>+Tabla2[[#This Row],[Monto Facturado DOP]]-Tabla2[[#This Row],[Monto Pagado DOP]]</f>
        <v>0</v>
      </c>
      <c r="K192" s="17" t="s">
        <v>727</v>
      </c>
      <c r="L192" s="15">
        <f>+Tabla2[[#This Row],[Fecha de Documento]]+15</f>
        <v>45385</v>
      </c>
    </row>
    <row r="193" spans="1:12" s="18" customFormat="1" ht="141.75" x14ac:dyDescent="0.25">
      <c r="A193" s="14" t="s">
        <v>235</v>
      </c>
      <c r="B193" s="14" t="s">
        <v>74</v>
      </c>
      <c r="C193" s="15" t="s">
        <v>599</v>
      </c>
      <c r="D193" s="14" t="s">
        <v>699</v>
      </c>
      <c r="E193" s="15" t="s">
        <v>292</v>
      </c>
      <c r="F193" s="16" t="s">
        <v>419</v>
      </c>
      <c r="G193" s="14" t="s">
        <v>540</v>
      </c>
      <c r="H193" s="47">
        <v>433357.95</v>
      </c>
      <c r="I193" s="47">
        <v>433357.95</v>
      </c>
      <c r="J193" s="45">
        <f>+Tabla2[[#This Row],[Monto Facturado DOP]]-Tabla2[[#This Row],[Monto Pagado DOP]]</f>
        <v>0</v>
      </c>
      <c r="K193" s="17" t="s">
        <v>727</v>
      </c>
      <c r="L193" s="15">
        <f>+Tabla2[[#This Row],[Fecha de Documento]]+15</f>
        <v>45391</v>
      </c>
    </row>
    <row r="194" spans="1:12" s="18" customFormat="1" ht="110.25" x14ac:dyDescent="0.25">
      <c r="A194" s="14" t="s">
        <v>236</v>
      </c>
      <c r="B194" s="14" t="s">
        <v>74</v>
      </c>
      <c r="C194" s="15" t="s">
        <v>602</v>
      </c>
      <c r="D194" s="14" t="s">
        <v>700</v>
      </c>
      <c r="E194" s="15" t="s">
        <v>283</v>
      </c>
      <c r="F194" s="16" t="s">
        <v>420</v>
      </c>
      <c r="G194" s="14" t="s">
        <v>541</v>
      </c>
      <c r="H194" s="47">
        <v>258570</v>
      </c>
      <c r="I194" s="47">
        <v>258570</v>
      </c>
      <c r="J194" s="45">
        <f>+Tabla2[[#This Row],[Monto Facturado DOP]]-Tabla2[[#This Row],[Monto Pagado DOP]]</f>
        <v>0</v>
      </c>
      <c r="K194" s="17" t="s">
        <v>727</v>
      </c>
      <c r="L194" s="15">
        <f>+Tabla2[[#This Row],[Fecha de Documento]]+15</f>
        <v>45374</v>
      </c>
    </row>
    <row r="195" spans="1:12" s="18" customFormat="1" ht="110.25" x14ac:dyDescent="0.25">
      <c r="A195" s="14" t="s">
        <v>237</v>
      </c>
      <c r="B195" s="14" t="s">
        <v>74</v>
      </c>
      <c r="C195" s="15" t="s">
        <v>563</v>
      </c>
      <c r="D195" s="14" t="s">
        <v>701</v>
      </c>
      <c r="E195" s="15" t="s">
        <v>283</v>
      </c>
      <c r="F195" s="16" t="s">
        <v>379</v>
      </c>
      <c r="G195" s="14" t="s">
        <v>542</v>
      </c>
      <c r="H195" s="47">
        <v>169950.45</v>
      </c>
      <c r="I195" s="47">
        <v>169950.45</v>
      </c>
      <c r="J195" s="45">
        <f>+Tabla2[[#This Row],[Monto Facturado DOP]]-Tabla2[[#This Row],[Monto Pagado DOP]]</f>
        <v>0</v>
      </c>
      <c r="K195" s="17" t="s">
        <v>727</v>
      </c>
      <c r="L195" s="15">
        <f>+Tabla2[[#This Row],[Fecha de Documento]]+15</f>
        <v>45388</v>
      </c>
    </row>
    <row r="196" spans="1:12" s="18" customFormat="1" ht="110.25" x14ac:dyDescent="0.25">
      <c r="A196" s="14" t="s">
        <v>229</v>
      </c>
      <c r="B196" s="14" t="s">
        <v>74</v>
      </c>
      <c r="C196" s="15" t="s">
        <v>563</v>
      </c>
      <c r="D196" s="14" t="s">
        <v>702</v>
      </c>
      <c r="E196" s="15" t="s">
        <v>283</v>
      </c>
      <c r="F196" s="16" t="s">
        <v>379</v>
      </c>
      <c r="G196" s="14" t="s">
        <v>543</v>
      </c>
      <c r="H196" s="47">
        <v>17963.14</v>
      </c>
      <c r="I196" s="47">
        <v>17963.14</v>
      </c>
      <c r="J196" s="45">
        <f>+Tabla2[[#This Row],[Monto Facturado DOP]]-Tabla2[[#This Row],[Monto Pagado DOP]]</f>
        <v>0</v>
      </c>
      <c r="K196" s="17" t="s">
        <v>727</v>
      </c>
      <c r="L196" s="15">
        <f>+Tabla2[[#This Row],[Fecha de Documento]]+15</f>
        <v>45388</v>
      </c>
    </row>
    <row r="197" spans="1:12" s="18" customFormat="1" ht="110.25" x14ac:dyDescent="0.25">
      <c r="A197" s="14" t="s">
        <v>238</v>
      </c>
      <c r="B197" s="14" t="s">
        <v>74</v>
      </c>
      <c r="C197" s="15" t="s">
        <v>575</v>
      </c>
      <c r="D197" s="14" t="s">
        <v>703</v>
      </c>
      <c r="E197" s="15" t="s">
        <v>283</v>
      </c>
      <c r="F197" s="16" t="s">
        <v>379</v>
      </c>
      <c r="G197" s="14" t="s">
        <v>544</v>
      </c>
      <c r="H197" s="47">
        <v>169981.5</v>
      </c>
      <c r="I197" s="47">
        <v>169981.5</v>
      </c>
      <c r="J197" s="45">
        <f>+Tabla2[[#This Row],[Monto Facturado DOP]]-Tabla2[[#This Row],[Monto Pagado DOP]]</f>
        <v>0</v>
      </c>
      <c r="K197" s="17" t="s">
        <v>727</v>
      </c>
      <c r="L197" s="15">
        <f>+Tabla2[[#This Row],[Fecha de Documento]]+15</f>
        <v>45387</v>
      </c>
    </row>
    <row r="198" spans="1:12" s="18" customFormat="1" ht="110.25" x14ac:dyDescent="0.25">
      <c r="A198" s="14" t="s">
        <v>239</v>
      </c>
      <c r="B198" s="14" t="s">
        <v>74</v>
      </c>
      <c r="C198" s="15" t="s">
        <v>575</v>
      </c>
      <c r="D198" s="14" t="s">
        <v>703</v>
      </c>
      <c r="E198" s="15" t="s">
        <v>326</v>
      </c>
      <c r="F198" s="16" t="s">
        <v>379</v>
      </c>
      <c r="G198" s="14" t="s">
        <v>544</v>
      </c>
      <c r="H198" s="47">
        <v>144176.5</v>
      </c>
      <c r="I198" s="47">
        <v>144176.5</v>
      </c>
      <c r="J198" s="45">
        <f>+Tabla2[[#This Row],[Monto Facturado DOP]]-Tabla2[[#This Row],[Monto Pagado DOP]]</f>
        <v>0</v>
      </c>
      <c r="K198" s="17" t="s">
        <v>727</v>
      </c>
      <c r="L198" s="15">
        <f>+Tabla2[[#This Row],[Fecha de Documento]]+15</f>
        <v>45387</v>
      </c>
    </row>
    <row r="199" spans="1:12" s="18" customFormat="1" ht="94.5" x14ac:dyDescent="0.25">
      <c r="A199" s="14" t="s">
        <v>65</v>
      </c>
      <c r="B199" s="14" t="s">
        <v>74</v>
      </c>
      <c r="C199" s="15" t="s">
        <v>575</v>
      </c>
      <c r="D199" s="14" t="s">
        <v>704</v>
      </c>
      <c r="E199" s="15" t="s">
        <v>277</v>
      </c>
      <c r="F199" s="16" t="s">
        <v>379</v>
      </c>
      <c r="G199" s="14" t="s">
        <v>545</v>
      </c>
      <c r="H199" s="47">
        <v>236160.48</v>
      </c>
      <c r="I199" s="47">
        <v>236160.48</v>
      </c>
      <c r="J199" s="45">
        <f>+Tabla2[[#This Row],[Monto Facturado DOP]]-Tabla2[[#This Row],[Monto Pagado DOP]]</f>
        <v>0</v>
      </c>
      <c r="K199" s="17" t="s">
        <v>727</v>
      </c>
      <c r="L199" s="15">
        <f>+Tabla2[[#This Row],[Fecha de Documento]]+15</f>
        <v>45387</v>
      </c>
    </row>
    <row r="200" spans="1:12" s="18" customFormat="1" ht="94.5" x14ac:dyDescent="0.25">
      <c r="A200" s="14" t="s">
        <v>240</v>
      </c>
      <c r="B200" s="14" t="s">
        <v>74</v>
      </c>
      <c r="C200" s="15" t="s">
        <v>575</v>
      </c>
      <c r="D200" s="14" t="s">
        <v>704</v>
      </c>
      <c r="E200" s="15" t="s">
        <v>270</v>
      </c>
      <c r="F200" s="16" t="s">
        <v>379</v>
      </c>
      <c r="G200" s="14" t="s">
        <v>545</v>
      </c>
      <c r="H200" s="47">
        <v>191896.32000000001</v>
      </c>
      <c r="I200" s="47">
        <v>191896.32000000001</v>
      </c>
      <c r="J200" s="45">
        <f>+Tabla2[[#This Row],[Monto Facturado DOP]]-Tabla2[[#This Row],[Monto Pagado DOP]]</f>
        <v>0</v>
      </c>
      <c r="K200" s="17" t="s">
        <v>727</v>
      </c>
      <c r="L200" s="15">
        <f>+Tabla2[[#This Row],[Fecha de Documento]]+15</f>
        <v>45387</v>
      </c>
    </row>
    <row r="201" spans="1:12" s="18" customFormat="1" ht="94.5" x14ac:dyDescent="0.25">
      <c r="A201" s="14" t="s">
        <v>66</v>
      </c>
      <c r="B201" s="14" t="s">
        <v>74</v>
      </c>
      <c r="C201" s="15" t="s">
        <v>575</v>
      </c>
      <c r="D201" s="14" t="s">
        <v>704</v>
      </c>
      <c r="E201" s="15" t="s">
        <v>283</v>
      </c>
      <c r="F201" s="16" t="s">
        <v>379</v>
      </c>
      <c r="G201" s="14" t="s">
        <v>545</v>
      </c>
      <c r="H201" s="47">
        <v>169920</v>
      </c>
      <c r="I201" s="47">
        <v>169920</v>
      </c>
      <c r="J201" s="45">
        <f>+Tabla2[[#This Row],[Monto Facturado DOP]]-Tabla2[[#This Row],[Monto Pagado DOP]]</f>
        <v>0</v>
      </c>
      <c r="K201" s="17" t="s">
        <v>727</v>
      </c>
      <c r="L201" s="15">
        <f>+Tabla2[[#This Row],[Fecha de Documento]]+15</f>
        <v>45387</v>
      </c>
    </row>
    <row r="202" spans="1:12" s="18" customFormat="1" ht="126" x14ac:dyDescent="0.25">
      <c r="A202" s="14" t="s">
        <v>241</v>
      </c>
      <c r="B202" s="14" t="s">
        <v>74</v>
      </c>
      <c r="C202" s="15" t="s">
        <v>608</v>
      </c>
      <c r="D202" s="14" t="s">
        <v>705</v>
      </c>
      <c r="E202" s="15" t="s">
        <v>302</v>
      </c>
      <c r="F202" s="16" t="s">
        <v>421</v>
      </c>
      <c r="G202" s="14" t="s">
        <v>546</v>
      </c>
      <c r="H202" s="47">
        <v>1148730</v>
      </c>
      <c r="I202" s="47">
        <v>1148730</v>
      </c>
      <c r="J202" s="45">
        <f>+Tabla2[[#This Row],[Monto Facturado DOP]]-Tabla2[[#This Row],[Monto Pagado DOP]]</f>
        <v>0</v>
      </c>
      <c r="K202" s="17" t="s">
        <v>727</v>
      </c>
      <c r="L202" s="15">
        <f>+Tabla2[[#This Row],[Fecha de Documento]]+15</f>
        <v>45379</v>
      </c>
    </row>
    <row r="203" spans="1:12" s="18" customFormat="1" ht="94.5" x14ac:dyDescent="0.25">
      <c r="A203" s="14" t="s">
        <v>242</v>
      </c>
      <c r="B203" s="14" t="s">
        <v>74</v>
      </c>
      <c r="C203" s="15" t="s">
        <v>575</v>
      </c>
      <c r="D203" s="14" t="s">
        <v>706</v>
      </c>
      <c r="E203" s="15" t="s">
        <v>342</v>
      </c>
      <c r="F203" s="16" t="s">
        <v>380</v>
      </c>
      <c r="G203" s="14" t="s">
        <v>547</v>
      </c>
      <c r="H203" s="47">
        <v>16860</v>
      </c>
      <c r="I203" s="47">
        <v>16860</v>
      </c>
      <c r="J203" s="45">
        <f>+Tabla2[[#This Row],[Monto Facturado DOP]]-Tabla2[[#This Row],[Monto Pagado DOP]]</f>
        <v>0</v>
      </c>
      <c r="K203" s="17" t="s">
        <v>727</v>
      </c>
      <c r="L203" s="15">
        <f>+Tabla2[[#This Row],[Fecha de Documento]]+15</f>
        <v>45387</v>
      </c>
    </row>
    <row r="204" spans="1:12" s="18" customFormat="1" ht="94.5" x14ac:dyDescent="0.25">
      <c r="A204" s="14" t="s">
        <v>243</v>
      </c>
      <c r="B204" s="14" t="s">
        <v>74</v>
      </c>
      <c r="C204" s="15" t="s">
        <v>575</v>
      </c>
      <c r="D204" s="14" t="s">
        <v>706</v>
      </c>
      <c r="E204" s="15" t="s">
        <v>75</v>
      </c>
      <c r="F204" s="16" t="s">
        <v>380</v>
      </c>
      <c r="G204" s="14" t="s">
        <v>547</v>
      </c>
      <c r="H204" s="47">
        <v>11905</v>
      </c>
      <c r="I204" s="47">
        <v>11905</v>
      </c>
      <c r="J204" s="45">
        <f>+Tabla2[[#This Row],[Monto Facturado DOP]]-Tabla2[[#This Row],[Monto Pagado DOP]]</f>
        <v>0</v>
      </c>
      <c r="K204" s="17" t="s">
        <v>727</v>
      </c>
      <c r="L204" s="15">
        <f>+Tabla2[[#This Row],[Fecha de Documento]]+15</f>
        <v>45387</v>
      </c>
    </row>
    <row r="205" spans="1:12" s="18" customFormat="1" ht="94.5" x14ac:dyDescent="0.25">
      <c r="A205" s="14" t="s">
        <v>244</v>
      </c>
      <c r="B205" s="14" t="s">
        <v>74</v>
      </c>
      <c r="C205" s="15" t="s">
        <v>575</v>
      </c>
      <c r="D205" s="14" t="s">
        <v>706</v>
      </c>
      <c r="E205" s="15" t="s">
        <v>77</v>
      </c>
      <c r="F205" s="16" t="s">
        <v>380</v>
      </c>
      <c r="G205" s="14" t="s">
        <v>547</v>
      </c>
      <c r="H205" s="47">
        <v>53954.1</v>
      </c>
      <c r="I205" s="47">
        <v>53954.1</v>
      </c>
      <c r="J205" s="45">
        <f>+Tabla2[[#This Row],[Monto Facturado DOP]]-Tabla2[[#This Row],[Monto Pagado DOP]]</f>
        <v>0</v>
      </c>
      <c r="K205" s="17" t="s">
        <v>727</v>
      </c>
      <c r="L205" s="15">
        <f>+Tabla2[[#This Row],[Fecha de Documento]]+15</f>
        <v>45387</v>
      </c>
    </row>
    <row r="206" spans="1:12" s="18" customFormat="1" ht="94.5" x14ac:dyDescent="0.25">
      <c r="A206" s="14" t="s">
        <v>245</v>
      </c>
      <c r="B206" s="14" t="s">
        <v>74</v>
      </c>
      <c r="C206" s="15" t="s">
        <v>575</v>
      </c>
      <c r="D206" s="14" t="s">
        <v>706</v>
      </c>
      <c r="E206" s="15" t="s">
        <v>291</v>
      </c>
      <c r="F206" s="16" t="s">
        <v>380</v>
      </c>
      <c r="G206" s="14" t="s">
        <v>547</v>
      </c>
      <c r="H206" s="47">
        <v>17880</v>
      </c>
      <c r="I206" s="47">
        <v>17880</v>
      </c>
      <c r="J206" s="45">
        <f>+Tabla2[[#This Row],[Monto Facturado DOP]]-Tabla2[[#This Row],[Monto Pagado DOP]]</f>
        <v>0</v>
      </c>
      <c r="K206" s="17" t="s">
        <v>727</v>
      </c>
      <c r="L206" s="15">
        <f>+Tabla2[[#This Row],[Fecha de Documento]]+15</f>
        <v>45387</v>
      </c>
    </row>
    <row r="207" spans="1:12" s="18" customFormat="1" ht="94.5" x14ac:dyDescent="0.25">
      <c r="A207" s="14" t="s">
        <v>246</v>
      </c>
      <c r="B207" s="14" t="s">
        <v>74</v>
      </c>
      <c r="C207" s="15" t="s">
        <v>575</v>
      </c>
      <c r="D207" s="14" t="s">
        <v>706</v>
      </c>
      <c r="E207" s="15" t="s">
        <v>282</v>
      </c>
      <c r="F207" s="16" t="s">
        <v>380</v>
      </c>
      <c r="G207" s="14" t="s">
        <v>547</v>
      </c>
      <c r="H207" s="47">
        <v>12860</v>
      </c>
      <c r="I207" s="47">
        <v>12860</v>
      </c>
      <c r="J207" s="45">
        <f>+Tabla2[[#This Row],[Monto Facturado DOP]]-Tabla2[[#This Row],[Monto Pagado DOP]]</f>
        <v>0</v>
      </c>
      <c r="K207" s="17" t="s">
        <v>727</v>
      </c>
      <c r="L207" s="15">
        <f>+Tabla2[[#This Row],[Fecha de Documento]]+15</f>
        <v>45387</v>
      </c>
    </row>
    <row r="208" spans="1:12" s="18" customFormat="1" ht="94.5" x14ac:dyDescent="0.25">
      <c r="A208" s="14" t="s">
        <v>247</v>
      </c>
      <c r="B208" s="14" t="s">
        <v>74</v>
      </c>
      <c r="C208" s="15" t="s">
        <v>575</v>
      </c>
      <c r="D208" s="14" t="s">
        <v>706</v>
      </c>
      <c r="E208" s="15" t="s">
        <v>291</v>
      </c>
      <c r="F208" s="16" t="s">
        <v>380</v>
      </c>
      <c r="G208" s="14" t="s">
        <v>547</v>
      </c>
      <c r="H208" s="47">
        <v>17580</v>
      </c>
      <c r="I208" s="47">
        <v>17580</v>
      </c>
      <c r="J208" s="45">
        <f>+Tabla2[[#This Row],[Monto Facturado DOP]]-Tabla2[[#This Row],[Monto Pagado DOP]]</f>
        <v>0</v>
      </c>
      <c r="K208" s="17" t="s">
        <v>727</v>
      </c>
      <c r="L208" s="15">
        <f>+Tabla2[[#This Row],[Fecha de Documento]]+15</f>
        <v>45387</v>
      </c>
    </row>
    <row r="209" spans="1:12" s="18" customFormat="1" ht="110.25" x14ac:dyDescent="0.25">
      <c r="A209" s="14" t="s">
        <v>248</v>
      </c>
      <c r="B209" s="14" t="s">
        <v>74</v>
      </c>
      <c r="C209" s="15" t="s">
        <v>567</v>
      </c>
      <c r="D209" s="14" t="s">
        <v>707</v>
      </c>
      <c r="E209" s="15" t="s">
        <v>88</v>
      </c>
      <c r="F209" s="16" t="s">
        <v>422</v>
      </c>
      <c r="G209" s="14" t="s">
        <v>548</v>
      </c>
      <c r="H209" s="47">
        <v>63030.1</v>
      </c>
      <c r="I209" s="47">
        <v>63030.1</v>
      </c>
      <c r="J209" s="45">
        <f>+Tabla2[[#This Row],[Monto Facturado DOP]]-Tabla2[[#This Row],[Monto Pagado DOP]]</f>
        <v>0</v>
      </c>
      <c r="K209" s="17" t="s">
        <v>727</v>
      </c>
      <c r="L209" s="15">
        <f>+Tabla2[[#This Row],[Fecha de Documento]]+15</f>
        <v>45393</v>
      </c>
    </row>
    <row r="210" spans="1:12" s="18" customFormat="1" ht="141.75" x14ac:dyDescent="0.25">
      <c r="A210" s="14" t="s">
        <v>249</v>
      </c>
      <c r="B210" s="14" t="s">
        <v>74</v>
      </c>
      <c r="C210" s="15" t="s">
        <v>599</v>
      </c>
      <c r="D210" s="14" t="s">
        <v>708</v>
      </c>
      <c r="E210" s="15" t="s">
        <v>343</v>
      </c>
      <c r="F210" s="16" t="s">
        <v>381</v>
      </c>
      <c r="G210" s="14" t="s">
        <v>549</v>
      </c>
      <c r="H210" s="47">
        <v>212400</v>
      </c>
      <c r="I210" s="47">
        <v>212400</v>
      </c>
      <c r="J210" s="45">
        <f>+Tabla2[[#This Row],[Monto Facturado DOP]]-Tabla2[[#This Row],[Monto Pagado DOP]]</f>
        <v>0</v>
      </c>
      <c r="K210" s="17" t="s">
        <v>727</v>
      </c>
      <c r="L210" s="15">
        <f>+Tabla2[[#This Row],[Fecha de Documento]]+15</f>
        <v>45391</v>
      </c>
    </row>
    <row r="211" spans="1:12" s="18" customFormat="1" ht="141.75" x14ac:dyDescent="0.25">
      <c r="A211" s="14" t="s">
        <v>250</v>
      </c>
      <c r="B211" s="14" t="s">
        <v>74</v>
      </c>
      <c r="C211" s="15" t="s">
        <v>596</v>
      </c>
      <c r="D211" s="14" t="s">
        <v>709</v>
      </c>
      <c r="E211" s="15" t="s">
        <v>282</v>
      </c>
      <c r="F211" s="16" t="s">
        <v>381</v>
      </c>
      <c r="G211" s="14" t="s">
        <v>550</v>
      </c>
      <c r="H211" s="47">
        <v>269276</v>
      </c>
      <c r="I211" s="47">
        <v>269276</v>
      </c>
      <c r="J211" s="45">
        <f>+Tabla2[[#This Row],[Monto Facturado DOP]]-Tabla2[[#This Row],[Monto Pagado DOP]]</f>
        <v>0</v>
      </c>
      <c r="K211" s="17" t="s">
        <v>727</v>
      </c>
      <c r="L211" s="15">
        <f>+Tabla2[[#This Row],[Fecha de Documento]]+15</f>
        <v>45392</v>
      </c>
    </row>
    <row r="212" spans="1:12" s="18" customFormat="1" ht="141.75" x14ac:dyDescent="0.25">
      <c r="A212" s="14" t="s">
        <v>251</v>
      </c>
      <c r="B212" s="14" t="s">
        <v>74</v>
      </c>
      <c r="C212" s="15" t="s">
        <v>596</v>
      </c>
      <c r="D212" s="14" t="s">
        <v>709</v>
      </c>
      <c r="E212" s="15" t="s">
        <v>88</v>
      </c>
      <c r="F212" s="16" t="s">
        <v>381</v>
      </c>
      <c r="G212" s="14" t="s">
        <v>550</v>
      </c>
      <c r="H212" s="47">
        <v>230383.2</v>
      </c>
      <c r="I212" s="47">
        <v>230383.2</v>
      </c>
      <c r="J212" s="45">
        <f>+Tabla2[[#This Row],[Monto Facturado DOP]]-Tabla2[[#This Row],[Monto Pagado DOP]]</f>
        <v>0</v>
      </c>
      <c r="K212" s="17" t="s">
        <v>727</v>
      </c>
      <c r="L212" s="15">
        <f>+Tabla2[[#This Row],[Fecha de Documento]]+15</f>
        <v>45392</v>
      </c>
    </row>
    <row r="213" spans="1:12" s="18" customFormat="1" ht="141.75" x14ac:dyDescent="0.25">
      <c r="A213" s="14" t="s">
        <v>252</v>
      </c>
      <c r="B213" s="14" t="s">
        <v>74</v>
      </c>
      <c r="C213" s="15" t="s">
        <v>608</v>
      </c>
      <c r="D213" s="14" t="s">
        <v>710</v>
      </c>
      <c r="E213" s="15" t="s">
        <v>343</v>
      </c>
      <c r="F213" s="16" t="s">
        <v>381</v>
      </c>
      <c r="G213" s="14" t="s">
        <v>551</v>
      </c>
      <c r="H213" s="47">
        <v>17700</v>
      </c>
      <c r="I213" s="47">
        <v>17700</v>
      </c>
      <c r="J213" s="45">
        <f>+Tabla2[[#This Row],[Monto Facturado DOP]]-Tabla2[[#This Row],[Monto Pagado DOP]]</f>
        <v>0</v>
      </c>
      <c r="K213" s="17" t="s">
        <v>727</v>
      </c>
      <c r="L213" s="15">
        <f>+Tabla2[[#This Row],[Fecha de Documento]]+15</f>
        <v>45379</v>
      </c>
    </row>
    <row r="214" spans="1:12" s="18" customFormat="1" ht="126" x14ac:dyDescent="0.25">
      <c r="A214" s="14" t="s">
        <v>253</v>
      </c>
      <c r="B214" s="14" t="s">
        <v>74</v>
      </c>
      <c r="C214" s="15" t="s">
        <v>587</v>
      </c>
      <c r="D214" s="14" t="s">
        <v>711</v>
      </c>
      <c r="E214" s="15" t="s">
        <v>282</v>
      </c>
      <c r="F214" s="16" t="s">
        <v>381</v>
      </c>
      <c r="G214" s="14" t="s">
        <v>552</v>
      </c>
      <c r="H214" s="47">
        <v>270250</v>
      </c>
      <c r="I214" s="47">
        <v>270250</v>
      </c>
      <c r="J214" s="45">
        <f>+Tabla2[[#This Row],[Monto Facturado DOP]]-Tabla2[[#This Row],[Monto Pagado DOP]]</f>
        <v>0</v>
      </c>
      <c r="K214" s="17" t="s">
        <v>727</v>
      </c>
      <c r="L214" s="15">
        <f>+Tabla2[[#This Row],[Fecha de Documento]]+15</f>
        <v>45380</v>
      </c>
    </row>
    <row r="215" spans="1:12" s="18" customFormat="1" ht="126" x14ac:dyDescent="0.25">
      <c r="A215" s="14" t="s">
        <v>254</v>
      </c>
      <c r="B215" s="14" t="s">
        <v>74</v>
      </c>
      <c r="C215" s="15" t="s">
        <v>596</v>
      </c>
      <c r="D215" s="14" t="s">
        <v>712</v>
      </c>
      <c r="E215" s="15" t="s">
        <v>282</v>
      </c>
      <c r="F215" s="16" t="s">
        <v>381</v>
      </c>
      <c r="G215" s="14" t="s">
        <v>553</v>
      </c>
      <c r="H215" s="47">
        <v>645375.04</v>
      </c>
      <c r="I215" s="47">
        <v>645375.04</v>
      </c>
      <c r="J215" s="45">
        <f>+Tabla2[[#This Row],[Monto Facturado DOP]]-Tabla2[[#This Row],[Monto Pagado DOP]]</f>
        <v>0</v>
      </c>
      <c r="K215" s="17" t="s">
        <v>727</v>
      </c>
      <c r="L215" s="15">
        <f>+Tabla2[[#This Row],[Fecha de Documento]]+15</f>
        <v>45392</v>
      </c>
    </row>
    <row r="216" spans="1:12" s="18" customFormat="1" ht="126" x14ac:dyDescent="0.25">
      <c r="A216" s="14" t="s">
        <v>255</v>
      </c>
      <c r="B216" s="14" t="s">
        <v>74</v>
      </c>
      <c r="C216" s="15" t="s">
        <v>573</v>
      </c>
      <c r="D216" s="14" t="s">
        <v>713</v>
      </c>
      <c r="E216" s="15" t="s">
        <v>88</v>
      </c>
      <c r="F216" s="16" t="s">
        <v>382</v>
      </c>
      <c r="G216" s="14" t="s">
        <v>554</v>
      </c>
      <c r="H216" s="47">
        <v>17700</v>
      </c>
      <c r="I216" s="47">
        <v>17700</v>
      </c>
      <c r="J216" s="45">
        <f>+Tabla2[[#This Row],[Monto Facturado DOP]]-Tabla2[[#This Row],[Monto Pagado DOP]]</f>
        <v>0</v>
      </c>
      <c r="K216" s="17" t="s">
        <v>727</v>
      </c>
      <c r="L216" s="15">
        <f>+Tabla2[[#This Row],[Fecha de Documento]]+15</f>
        <v>45378</v>
      </c>
    </row>
    <row r="217" spans="1:12" s="18" customFormat="1" ht="78.75" x14ac:dyDescent="0.25">
      <c r="A217" s="14" t="s">
        <v>67</v>
      </c>
      <c r="B217" s="14" t="s">
        <v>74</v>
      </c>
      <c r="C217" s="15" t="s">
        <v>565</v>
      </c>
      <c r="D217" s="14" t="s">
        <v>714</v>
      </c>
      <c r="E217" s="15" t="s">
        <v>343</v>
      </c>
      <c r="F217" s="16" t="s">
        <v>383</v>
      </c>
      <c r="G217" s="14" t="s">
        <v>388</v>
      </c>
      <c r="H217" s="47">
        <v>13262.6</v>
      </c>
      <c r="I217" s="47">
        <v>13262.6</v>
      </c>
      <c r="J217" s="45">
        <f>+Tabla2[[#This Row],[Monto Facturado DOP]]-Tabla2[[#This Row],[Monto Pagado DOP]]</f>
        <v>0</v>
      </c>
      <c r="K217" s="17" t="s">
        <v>727</v>
      </c>
      <c r="L217" s="15">
        <f>+Tabla2[[#This Row],[Fecha de Documento]]+15</f>
        <v>45367</v>
      </c>
    </row>
    <row r="218" spans="1:12" s="18" customFormat="1" ht="110.25" x14ac:dyDescent="0.25">
      <c r="A218" s="14" t="s">
        <v>256</v>
      </c>
      <c r="B218" s="14" t="s">
        <v>74</v>
      </c>
      <c r="C218" s="15" t="s">
        <v>565</v>
      </c>
      <c r="D218" s="14" t="s">
        <v>715</v>
      </c>
      <c r="E218" s="15" t="s">
        <v>282</v>
      </c>
      <c r="F218" s="16" t="s">
        <v>383</v>
      </c>
      <c r="G218" s="14" t="s">
        <v>389</v>
      </c>
      <c r="H218" s="47">
        <v>30694.98</v>
      </c>
      <c r="I218" s="47">
        <v>30694.98</v>
      </c>
      <c r="J218" s="45">
        <f>+Tabla2[[#This Row],[Monto Facturado DOP]]-Tabla2[[#This Row],[Monto Pagado DOP]]</f>
        <v>0</v>
      </c>
      <c r="K218" s="17" t="s">
        <v>727</v>
      </c>
      <c r="L218" s="15">
        <f>+Tabla2[[#This Row],[Fecha de Documento]]+15</f>
        <v>45367</v>
      </c>
    </row>
    <row r="219" spans="1:12" s="18" customFormat="1" ht="94.5" x14ac:dyDescent="0.25">
      <c r="A219" s="14" t="s">
        <v>257</v>
      </c>
      <c r="B219" s="14" t="s">
        <v>74</v>
      </c>
      <c r="C219" s="15" t="s">
        <v>565</v>
      </c>
      <c r="D219" s="14" t="s">
        <v>716</v>
      </c>
      <c r="E219" s="15" t="s">
        <v>88</v>
      </c>
      <c r="F219" s="16" t="s">
        <v>423</v>
      </c>
      <c r="G219" s="14" t="s">
        <v>555</v>
      </c>
      <c r="H219" s="47">
        <v>529100</v>
      </c>
      <c r="I219" s="47">
        <v>529100</v>
      </c>
      <c r="J219" s="45">
        <f>+Tabla2[[#This Row],[Monto Facturado DOP]]-Tabla2[[#This Row],[Monto Pagado DOP]]</f>
        <v>0</v>
      </c>
      <c r="K219" s="17" t="s">
        <v>727</v>
      </c>
      <c r="L219" s="15">
        <f>+Tabla2[[#This Row],[Fecha de Documento]]+15</f>
        <v>45367</v>
      </c>
    </row>
    <row r="220" spans="1:12" s="18" customFormat="1" ht="157.5" x14ac:dyDescent="0.25">
      <c r="A220" s="14" t="s">
        <v>258</v>
      </c>
      <c r="B220" s="14" t="s">
        <v>74</v>
      </c>
      <c r="C220" s="15" t="s">
        <v>573</v>
      </c>
      <c r="D220" s="14" t="s">
        <v>717</v>
      </c>
      <c r="E220" s="15" t="s">
        <v>344</v>
      </c>
      <c r="F220" s="16" t="s">
        <v>4</v>
      </c>
      <c r="G220" s="14" t="s">
        <v>556</v>
      </c>
      <c r="H220" s="47">
        <v>683603.2</v>
      </c>
      <c r="I220" s="47">
        <v>683603.2</v>
      </c>
      <c r="J220" s="45">
        <f>+Tabla2[[#This Row],[Monto Facturado DOP]]-Tabla2[[#This Row],[Monto Pagado DOP]]</f>
        <v>0</v>
      </c>
      <c r="K220" s="17" t="s">
        <v>727</v>
      </c>
      <c r="L220" s="15">
        <f>+Tabla2[[#This Row],[Fecha de Documento]]+15</f>
        <v>45378</v>
      </c>
    </row>
    <row r="221" spans="1:12" s="18" customFormat="1" ht="110.25" x14ac:dyDescent="0.25">
      <c r="A221" s="14" t="s">
        <v>259</v>
      </c>
      <c r="B221" s="14" t="s">
        <v>74</v>
      </c>
      <c r="C221" s="15" t="s">
        <v>575</v>
      </c>
      <c r="D221" s="14" t="s">
        <v>718</v>
      </c>
      <c r="E221" s="15" t="s">
        <v>345</v>
      </c>
      <c r="F221" s="16" t="s">
        <v>384</v>
      </c>
      <c r="G221" s="14" t="s">
        <v>557</v>
      </c>
      <c r="H221" s="47">
        <v>3575</v>
      </c>
      <c r="I221" s="47">
        <v>3575</v>
      </c>
      <c r="J221" s="45">
        <f>+Tabla2[[#This Row],[Monto Facturado DOP]]-Tabla2[[#This Row],[Monto Pagado DOP]]</f>
        <v>0</v>
      </c>
      <c r="K221" s="17" t="s">
        <v>727</v>
      </c>
      <c r="L221" s="15">
        <f>+Tabla2[[#This Row],[Fecha de Documento]]+15</f>
        <v>45387</v>
      </c>
    </row>
    <row r="222" spans="1:12" s="18" customFormat="1" ht="94.5" x14ac:dyDescent="0.25">
      <c r="A222" s="14" t="s">
        <v>260</v>
      </c>
      <c r="B222" s="14" t="s">
        <v>74</v>
      </c>
      <c r="C222" s="15" t="s">
        <v>618</v>
      </c>
      <c r="D222" s="14" t="s">
        <v>719</v>
      </c>
      <c r="E222" s="15" t="s">
        <v>291</v>
      </c>
      <c r="F222" s="16" t="s">
        <v>384</v>
      </c>
      <c r="G222" s="14" t="s">
        <v>558</v>
      </c>
      <c r="H222" s="47">
        <v>22575</v>
      </c>
      <c r="I222" s="47">
        <v>22575</v>
      </c>
      <c r="J222" s="45">
        <f>+Tabla2[[#This Row],[Monto Facturado DOP]]-Tabla2[[#This Row],[Monto Pagado DOP]]</f>
        <v>0</v>
      </c>
      <c r="K222" s="17" t="s">
        <v>727</v>
      </c>
      <c r="L222" s="15">
        <f>+Tabla2[[#This Row],[Fecha de Documento]]+15</f>
        <v>45377</v>
      </c>
    </row>
    <row r="223" spans="1:12" s="18" customFormat="1" ht="94.5" x14ac:dyDescent="0.25">
      <c r="A223" s="14" t="s">
        <v>261</v>
      </c>
      <c r="B223" s="14" t="s">
        <v>74</v>
      </c>
      <c r="C223" s="15" t="s">
        <v>618</v>
      </c>
      <c r="D223" s="14" t="s">
        <v>719</v>
      </c>
      <c r="E223" s="15" t="s">
        <v>346</v>
      </c>
      <c r="F223" s="16" t="s">
        <v>384</v>
      </c>
      <c r="G223" s="14" t="s">
        <v>558</v>
      </c>
      <c r="H223" s="47">
        <v>15650</v>
      </c>
      <c r="I223" s="47">
        <v>15650</v>
      </c>
      <c r="J223" s="45">
        <f>+Tabla2[[#This Row],[Monto Facturado DOP]]-Tabla2[[#This Row],[Monto Pagado DOP]]</f>
        <v>0</v>
      </c>
      <c r="K223" s="17" t="s">
        <v>727</v>
      </c>
      <c r="L223" s="15">
        <f>+Tabla2[[#This Row],[Fecha de Documento]]+15</f>
        <v>45377</v>
      </c>
    </row>
    <row r="224" spans="1:12" s="18" customFormat="1" ht="110.25" x14ac:dyDescent="0.25">
      <c r="A224" s="14" t="s">
        <v>68</v>
      </c>
      <c r="B224" s="14" t="s">
        <v>74</v>
      </c>
      <c r="C224" s="15" t="s">
        <v>596</v>
      </c>
      <c r="D224" s="14" t="s">
        <v>720</v>
      </c>
      <c r="E224" s="15" t="s">
        <v>271</v>
      </c>
      <c r="F224" s="16" t="s">
        <v>384</v>
      </c>
      <c r="G224" s="14" t="s">
        <v>559</v>
      </c>
      <c r="H224" s="47">
        <v>59800</v>
      </c>
      <c r="I224" s="47">
        <v>59800</v>
      </c>
      <c r="J224" s="45">
        <f>+Tabla2[[#This Row],[Monto Facturado DOP]]-Tabla2[[#This Row],[Monto Pagado DOP]]</f>
        <v>0</v>
      </c>
      <c r="K224" s="17" t="s">
        <v>727</v>
      </c>
      <c r="L224" s="15">
        <f>+Tabla2[[#This Row],[Fecha de Documento]]+15</f>
        <v>45392</v>
      </c>
    </row>
    <row r="225" spans="1:22" s="18" customFormat="1" ht="110.25" x14ac:dyDescent="0.25">
      <c r="A225" s="14" t="s">
        <v>262</v>
      </c>
      <c r="B225" s="14" t="s">
        <v>74</v>
      </c>
      <c r="C225" s="15" t="s">
        <v>596</v>
      </c>
      <c r="D225" s="14" t="s">
        <v>720</v>
      </c>
      <c r="E225" s="15" t="s">
        <v>282</v>
      </c>
      <c r="F225" s="16" t="s">
        <v>384</v>
      </c>
      <c r="G225" s="14" t="s">
        <v>559</v>
      </c>
      <c r="H225" s="47">
        <v>29200</v>
      </c>
      <c r="I225" s="47">
        <v>29200</v>
      </c>
      <c r="J225" s="45">
        <f>+Tabla2[[#This Row],[Monto Facturado DOP]]-Tabla2[[#This Row],[Monto Pagado DOP]]</f>
        <v>0</v>
      </c>
      <c r="K225" s="17" t="s">
        <v>727</v>
      </c>
      <c r="L225" s="15">
        <f>+Tabla2[[#This Row],[Fecha de Documento]]+15</f>
        <v>45392</v>
      </c>
    </row>
    <row r="226" spans="1:22" s="18" customFormat="1" ht="110.25" x14ac:dyDescent="0.25">
      <c r="A226" s="14" t="s">
        <v>263</v>
      </c>
      <c r="B226" s="14" t="s">
        <v>74</v>
      </c>
      <c r="C226" s="15" t="s">
        <v>596</v>
      </c>
      <c r="D226" s="14" t="s">
        <v>720</v>
      </c>
      <c r="E226" s="15" t="s">
        <v>79</v>
      </c>
      <c r="F226" s="16" t="s">
        <v>384</v>
      </c>
      <c r="G226" s="14" t="s">
        <v>559</v>
      </c>
      <c r="H226" s="47">
        <v>105150</v>
      </c>
      <c r="I226" s="47">
        <v>105150</v>
      </c>
      <c r="J226" s="45">
        <f>+Tabla2[[#This Row],[Monto Facturado DOP]]-Tabla2[[#This Row],[Monto Pagado DOP]]</f>
        <v>0</v>
      </c>
      <c r="K226" s="17" t="s">
        <v>727</v>
      </c>
      <c r="L226" s="15">
        <f>+Tabla2[[#This Row],[Fecha de Documento]]+15</f>
        <v>45392</v>
      </c>
    </row>
    <row r="227" spans="1:22" s="18" customFormat="1" ht="110.25" x14ac:dyDescent="0.25">
      <c r="A227" s="14" t="s">
        <v>264</v>
      </c>
      <c r="B227" s="14" t="s">
        <v>74</v>
      </c>
      <c r="C227" s="15" t="s">
        <v>590</v>
      </c>
      <c r="D227" s="14" t="s">
        <v>721</v>
      </c>
      <c r="E227" s="15" t="s">
        <v>90</v>
      </c>
      <c r="F227" s="16" t="s">
        <v>384</v>
      </c>
      <c r="G227" s="14" t="s">
        <v>560</v>
      </c>
      <c r="H227" s="47">
        <v>3160</v>
      </c>
      <c r="I227" s="47">
        <v>3160</v>
      </c>
      <c r="J227" s="45">
        <f>+Tabla2[[#This Row],[Monto Facturado DOP]]-Tabla2[[#This Row],[Monto Pagado DOP]]</f>
        <v>0</v>
      </c>
      <c r="K227" s="17" t="s">
        <v>727</v>
      </c>
      <c r="L227" s="15">
        <f>+Tabla2[[#This Row],[Fecha de Documento]]+15</f>
        <v>45372</v>
      </c>
    </row>
    <row r="228" spans="1:22" s="18" customFormat="1" ht="110.25" x14ac:dyDescent="0.25">
      <c r="A228" s="14" t="s">
        <v>69</v>
      </c>
      <c r="B228" s="14" t="s">
        <v>74</v>
      </c>
      <c r="C228" s="15" t="s">
        <v>590</v>
      </c>
      <c r="D228" s="14" t="s">
        <v>721</v>
      </c>
      <c r="E228" s="15" t="s">
        <v>347</v>
      </c>
      <c r="F228" s="16" t="s">
        <v>384</v>
      </c>
      <c r="G228" s="14" t="s">
        <v>560</v>
      </c>
      <c r="H228" s="47">
        <v>3910</v>
      </c>
      <c r="I228" s="47">
        <v>3910</v>
      </c>
      <c r="J228" s="45">
        <f>+Tabla2[[#This Row],[Monto Facturado DOP]]-Tabla2[[#This Row],[Monto Pagado DOP]]</f>
        <v>0</v>
      </c>
      <c r="K228" s="17" t="s">
        <v>727</v>
      </c>
      <c r="L228" s="15">
        <f>+Tabla2[[#This Row],[Fecha de Documento]]+15</f>
        <v>45372</v>
      </c>
    </row>
    <row r="229" spans="1:22" s="18" customFormat="1" ht="110.25" x14ac:dyDescent="0.25">
      <c r="A229" s="14" t="s">
        <v>265</v>
      </c>
      <c r="B229" s="14" t="s">
        <v>74</v>
      </c>
      <c r="C229" s="15" t="s">
        <v>590</v>
      </c>
      <c r="D229" s="14" t="s">
        <v>721</v>
      </c>
      <c r="E229" s="15" t="s">
        <v>311</v>
      </c>
      <c r="F229" s="16" t="s">
        <v>384</v>
      </c>
      <c r="G229" s="14" t="s">
        <v>560</v>
      </c>
      <c r="H229" s="47">
        <v>7115</v>
      </c>
      <c r="I229" s="47">
        <v>7115</v>
      </c>
      <c r="J229" s="45">
        <f>+Tabla2[[#This Row],[Monto Facturado DOP]]-Tabla2[[#This Row],[Monto Pagado DOP]]</f>
        <v>0</v>
      </c>
      <c r="K229" s="17" t="s">
        <v>727</v>
      </c>
      <c r="L229" s="15">
        <f>+Tabla2[[#This Row],[Fecha de Documento]]+15</f>
        <v>45372</v>
      </c>
    </row>
    <row r="230" spans="1:22" s="18" customFormat="1" ht="110.25" x14ac:dyDescent="0.25">
      <c r="A230" s="14" t="s">
        <v>70</v>
      </c>
      <c r="B230" s="14" t="s">
        <v>74</v>
      </c>
      <c r="C230" s="15" t="s">
        <v>590</v>
      </c>
      <c r="D230" s="14" t="s">
        <v>721</v>
      </c>
      <c r="E230" s="15" t="s">
        <v>348</v>
      </c>
      <c r="F230" s="16" t="s">
        <v>384</v>
      </c>
      <c r="G230" s="14" t="s">
        <v>560</v>
      </c>
      <c r="H230" s="47">
        <v>1950</v>
      </c>
      <c r="I230" s="47">
        <v>1950</v>
      </c>
      <c r="J230" s="45">
        <f>+Tabla2[[#This Row],[Monto Facturado DOP]]-Tabla2[[#This Row],[Monto Pagado DOP]]</f>
        <v>0</v>
      </c>
      <c r="K230" s="17" t="s">
        <v>727</v>
      </c>
      <c r="L230" s="15">
        <f>+Tabla2[[#This Row],[Fecha de Documento]]+15</f>
        <v>45372</v>
      </c>
    </row>
    <row r="231" spans="1:22" s="18" customFormat="1" ht="110.25" x14ac:dyDescent="0.25">
      <c r="A231" s="14" t="s">
        <v>266</v>
      </c>
      <c r="B231" s="14" t="s">
        <v>74</v>
      </c>
      <c r="C231" s="15" t="s">
        <v>590</v>
      </c>
      <c r="D231" s="14" t="s">
        <v>721</v>
      </c>
      <c r="E231" s="15" t="s">
        <v>82</v>
      </c>
      <c r="F231" s="16" t="s">
        <v>384</v>
      </c>
      <c r="G231" s="14" t="s">
        <v>560</v>
      </c>
      <c r="H231" s="47">
        <v>1485</v>
      </c>
      <c r="I231" s="47">
        <v>1485</v>
      </c>
      <c r="J231" s="45">
        <f>+Tabla2[[#This Row],[Monto Facturado DOP]]-Tabla2[[#This Row],[Monto Pagado DOP]]</f>
        <v>0</v>
      </c>
      <c r="K231" s="17" t="s">
        <v>727</v>
      </c>
      <c r="L231" s="15">
        <f>+Tabla2[[#This Row],[Fecha de Documento]]+15</f>
        <v>45372</v>
      </c>
    </row>
    <row r="232" spans="1:22" s="18" customFormat="1" ht="94.5" x14ac:dyDescent="0.25">
      <c r="A232" s="14" t="s">
        <v>71</v>
      </c>
      <c r="B232" s="14" t="s">
        <v>74</v>
      </c>
      <c r="C232" s="15" t="s">
        <v>596</v>
      </c>
      <c r="D232" s="14" t="s">
        <v>722</v>
      </c>
      <c r="E232" s="15" t="s">
        <v>283</v>
      </c>
      <c r="F232" s="16" t="s">
        <v>384</v>
      </c>
      <c r="G232" s="14" t="s">
        <v>561</v>
      </c>
      <c r="H232" s="47">
        <v>98515</v>
      </c>
      <c r="I232" s="47">
        <v>98515</v>
      </c>
      <c r="J232" s="45">
        <f>+Tabla2[[#This Row],[Monto Facturado DOP]]-Tabla2[[#This Row],[Monto Pagado DOP]]</f>
        <v>0</v>
      </c>
      <c r="K232" s="17" t="s">
        <v>727</v>
      </c>
      <c r="L232" s="15">
        <f>+Tabla2[[#This Row],[Fecha de Documento]]+15</f>
        <v>45392</v>
      </c>
    </row>
    <row r="233" spans="1:22" s="18" customFormat="1" ht="94.5" x14ac:dyDescent="0.25">
      <c r="A233" s="14" t="s">
        <v>267</v>
      </c>
      <c r="B233" s="14" t="s">
        <v>74</v>
      </c>
      <c r="C233" s="15" t="s">
        <v>596</v>
      </c>
      <c r="D233" s="14" t="s">
        <v>722</v>
      </c>
      <c r="E233" s="15" t="s">
        <v>349</v>
      </c>
      <c r="F233" s="16" t="s">
        <v>384</v>
      </c>
      <c r="G233" s="14" t="s">
        <v>561</v>
      </c>
      <c r="H233" s="47">
        <v>85435</v>
      </c>
      <c r="I233" s="47">
        <v>85435</v>
      </c>
      <c r="J233" s="45">
        <f>+Tabla2[[#This Row],[Monto Facturado DOP]]-Tabla2[[#This Row],[Monto Pagado DOP]]</f>
        <v>0</v>
      </c>
      <c r="K233" s="17" t="s">
        <v>727</v>
      </c>
      <c r="L233" s="15">
        <f>+Tabla2[[#This Row],[Fecha de Documento]]+15</f>
        <v>45392</v>
      </c>
    </row>
    <row r="234" spans="1:22" s="18" customFormat="1" ht="141.75" x14ac:dyDescent="0.25">
      <c r="A234" s="14" t="s">
        <v>72</v>
      </c>
      <c r="B234" s="14" t="s">
        <v>74</v>
      </c>
      <c r="C234" s="15" t="s">
        <v>596</v>
      </c>
      <c r="D234" s="14" t="s">
        <v>723</v>
      </c>
      <c r="E234" s="15" t="s">
        <v>350</v>
      </c>
      <c r="F234" s="16" t="s">
        <v>385</v>
      </c>
      <c r="G234" s="14" t="s">
        <v>562</v>
      </c>
      <c r="H234" s="47">
        <v>4508588.5599999996</v>
      </c>
      <c r="I234" s="47">
        <v>4508588.5599999996</v>
      </c>
      <c r="J234" s="45">
        <f>+Tabla2[[#This Row],[Monto Facturado DOP]]-Tabla2[[#This Row],[Monto Pagado DOP]]</f>
        <v>0</v>
      </c>
      <c r="K234" s="17" t="s">
        <v>727</v>
      </c>
      <c r="L234" s="15">
        <f>+Tabla2[[#This Row],[Fecha de Documento]]+15</f>
        <v>45392</v>
      </c>
    </row>
    <row r="235" spans="1:22" s="19" customFormat="1" ht="18.75" x14ac:dyDescent="0.25">
      <c r="A235" s="39" t="s">
        <v>83</v>
      </c>
      <c r="B235" s="38"/>
      <c r="C235" s="33"/>
      <c r="D235" s="34"/>
      <c r="E235" s="34"/>
      <c r="F235" s="35"/>
      <c r="G235" s="35"/>
      <c r="H235" s="36">
        <f>SUBTOTAL(109,H10:H234)</f>
        <v>73269952.740000054</v>
      </c>
      <c r="I235" s="36">
        <f>SUBTOTAL(109,I10:I234)</f>
        <v>73269952.740000054</v>
      </c>
      <c r="J235" s="46">
        <f>+Tabla2[[#This Row],[Monto Facturado DOP]]-Tabla2[[#This Row],[Monto Pagado DOP]]</f>
        <v>0</v>
      </c>
      <c r="K235" s="37"/>
      <c r="L235" s="40"/>
      <c r="V235" s="20"/>
    </row>
    <row r="236" spans="1:22" ht="15.75" x14ac:dyDescent="0.25">
      <c r="A236" s="28"/>
      <c r="B236" s="21"/>
      <c r="C236" s="29"/>
      <c r="D236" s="28"/>
      <c r="E236" s="29"/>
      <c r="F236" s="28"/>
      <c r="G236" s="28"/>
      <c r="H236" s="30"/>
      <c r="I236" s="31"/>
      <c r="J236" s="31"/>
      <c r="K236" s="24"/>
      <c r="L236" s="22"/>
      <c r="R236" s="26"/>
    </row>
    <row r="237" spans="1:22" ht="15.75" x14ac:dyDescent="0.25">
      <c r="A237" s="28"/>
      <c r="B237" s="21"/>
      <c r="C237" s="29"/>
      <c r="D237" s="28"/>
      <c r="E237" s="29"/>
      <c r="F237" s="28"/>
      <c r="G237" s="28"/>
      <c r="H237" s="30"/>
      <c r="I237" s="31"/>
      <c r="J237" s="31"/>
      <c r="K237" s="24"/>
      <c r="L237" s="22"/>
      <c r="R237" s="26"/>
    </row>
    <row r="238" spans="1:22" ht="15.75" x14ac:dyDescent="0.25">
      <c r="A238" s="28"/>
      <c r="B238" s="21"/>
      <c r="C238" s="29"/>
      <c r="D238" s="28"/>
      <c r="E238" s="29"/>
      <c r="F238" s="28"/>
      <c r="G238" s="28"/>
      <c r="H238" s="30"/>
      <c r="I238" s="31"/>
      <c r="J238" s="31"/>
      <c r="K238" s="24"/>
      <c r="L238" s="22"/>
      <c r="R238" s="26"/>
    </row>
    <row r="239" spans="1:22" ht="15.75" x14ac:dyDescent="0.25">
      <c r="A239" s="28"/>
      <c r="B239" s="21"/>
      <c r="C239" s="29"/>
      <c r="D239" s="28"/>
      <c r="E239" s="29"/>
      <c r="F239" s="28"/>
      <c r="G239" s="28"/>
      <c r="H239" s="30"/>
      <c r="I239" s="31"/>
      <c r="J239" s="31"/>
      <c r="K239" s="24"/>
      <c r="L239" s="22"/>
      <c r="R239" s="26"/>
    </row>
    <row r="240" spans="1:22" ht="15.75" x14ac:dyDescent="0.25">
      <c r="A240" s="28"/>
      <c r="B240" s="21"/>
      <c r="C240" s="29"/>
      <c r="D240" s="28"/>
      <c r="E240" s="29"/>
      <c r="F240" s="28"/>
      <c r="G240" s="28"/>
      <c r="H240" s="30"/>
      <c r="I240" s="31"/>
      <c r="J240" s="31"/>
      <c r="K240" s="24"/>
      <c r="L240" s="22"/>
      <c r="R240" s="26"/>
    </row>
    <row r="241" spans="1:18" ht="15.75" x14ac:dyDescent="0.25">
      <c r="A241" s="28"/>
      <c r="B241" s="21"/>
      <c r="C241" s="29"/>
      <c r="D241" s="28"/>
      <c r="E241" s="29"/>
      <c r="F241" s="28"/>
      <c r="G241" s="28"/>
      <c r="H241" s="30"/>
      <c r="I241" s="31"/>
      <c r="J241" s="31"/>
      <c r="K241" s="24"/>
      <c r="L241" s="22"/>
      <c r="R241" s="26"/>
    </row>
    <row r="242" spans="1:18" ht="15.75" x14ac:dyDescent="0.25">
      <c r="A242" s="28"/>
      <c r="B242" s="21"/>
      <c r="C242" s="29"/>
      <c r="D242" s="28"/>
      <c r="E242" s="29"/>
      <c r="F242" s="28"/>
      <c r="G242" s="28"/>
      <c r="H242" s="30"/>
      <c r="I242" s="31"/>
      <c r="J242" s="31"/>
      <c r="K242" s="24"/>
      <c r="L242" s="22"/>
      <c r="R242" s="26"/>
    </row>
    <row r="243" spans="1:18" ht="15.75" x14ac:dyDescent="0.25">
      <c r="A243" s="21"/>
      <c r="B243" s="21"/>
      <c r="C243" s="22"/>
      <c r="D243" s="21"/>
      <c r="E243" s="22"/>
      <c r="F243" s="21"/>
      <c r="G243" s="21"/>
      <c r="H243" s="23"/>
      <c r="I243" s="24"/>
      <c r="J243" s="24"/>
      <c r="K243" s="24"/>
      <c r="L243" s="22"/>
    </row>
    <row r="244" spans="1:18" ht="15.75" x14ac:dyDescent="0.25">
      <c r="A244" s="21"/>
      <c r="B244" s="21"/>
      <c r="C244" s="22"/>
      <c r="D244" s="21"/>
      <c r="E244" s="25"/>
      <c r="F244" s="21"/>
      <c r="G244" s="21"/>
      <c r="H244" s="23"/>
      <c r="I244" s="24"/>
      <c r="J244" s="24"/>
      <c r="K244" s="24"/>
      <c r="L244" s="22"/>
    </row>
    <row r="245" spans="1:18" ht="15.75" x14ac:dyDescent="0.25">
      <c r="A245" s="28"/>
      <c r="B245" s="21"/>
      <c r="C245" s="29"/>
      <c r="D245" s="28"/>
      <c r="E245" s="29"/>
      <c r="F245" s="28"/>
      <c r="G245" s="28"/>
      <c r="H245" s="30"/>
      <c r="I245" s="31"/>
      <c r="J245" s="31"/>
      <c r="K245" s="24"/>
      <c r="L245" s="22"/>
      <c r="R245" s="26"/>
    </row>
    <row r="246" spans="1:18" ht="15.75" x14ac:dyDescent="0.25">
      <c r="A246" s="28"/>
      <c r="B246" s="21"/>
      <c r="C246" s="29"/>
      <c r="D246" s="28"/>
      <c r="E246" s="29"/>
      <c r="F246" s="28"/>
      <c r="G246" s="28"/>
      <c r="H246" s="30"/>
      <c r="I246" s="31"/>
      <c r="J246" s="31"/>
      <c r="K246" s="24"/>
      <c r="L246" s="22"/>
      <c r="R246" s="26"/>
    </row>
    <row r="247" spans="1:18" ht="15.75" x14ac:dyDescent="0.25">
      <c r="A247" s="28"/>
      <c r="B247" s="21"/>
      <c r="C247" s="29"/>
      <c r="D247" s="28"/>
      <c r="E247" s="29"/>
      <c r="F247" s="28"/>
      <c r="G247" s="28"/>
      <c r="H247" s="30"/>
      <c r="I247" s="31"/>
      <c r="J247" s="31"/>
      <c r="K247" s="24"/>
      <c r="L247" s="22"/>
      <c r="R247" s="26"/>
    </row>
    <row r="248" spans="1:18" ht="15.75" x14ac:dyDescent="0.25">
      <c r="A248" s="28"/>
      <c r="B248" s="21"/>
      <c r="C248" s="29"/>
      <c r="D248" s="28"/>
      <c r="E248" s="29"/>
      <c r="F248" s="28"/>
      <c r="G248" s="28"/>
      <c r="H248" s="30"/>
      <c r="I248" s="31"/>
      <c r="J248" s="31"/>
      <c r="K248" s="24"/>
      <c r="L248" s="22"/>
      <c r="R248" s="26"/>
    </row>
    <row r="249" spans="1:18" ht="15.75" x14ac:dyDescent="0.25">
      <c r="A249" s="28"/>
      <c r="B249" s="21"/>
      <c r="C249" s="29"/>
      <c r="D249" s="28"/>
      <c r="E249" s="29"/>
      <c r="F249" s="28"/>
      <c r="G249" s="28"/>
      <c r="H249" s="30"/>
      <c r="I249" s="31"/>
      <c r="J249" s="31"/>
      <c r="K249" s="24"/>
      <c r="L249" s="22"/>
      <c r="R249" s="26"/>
    </row>
    <row r="250" spans="1:18" ht="15.75" x14ac:dyDescent="0.25">
      <c r="A250" s="28"/>
      <c r="B250" s="21"/>
      <c r="C250" s="29"/>
      <c r="D250" s="28"/>
      <c r="E250" s="29"/>
      <c r="F250" s="41"/>
      <c r="G250" s="42" t="s">
        <v>18</v>
      </c>
      <c r="H250" s="43"/>
      <c r="I250" s="31"/>
      <c r="J250" s="31"/>
      <c r="K250" s="24"/>
      <c r="L250" s="22"/>
      <c r="R250" s="26"/>
    </row>
    <row r="251" spans="1:18" ht="15.75" x14ac:dyDescent="0.25">
      <c r="A251" s="28"/>
      <c r="B251" s="21"/>
      <c r="C251" s="29"/>
      <c r="D251" s="28"/>
      <c r="E251" s="29"/>
      <c r="F251" s="28"/>
      <c r="G251" s="44" t="s">
        <v>19</v>
      </c>
      <c r="H251" s="30"/>
      <c r="I251" s="31"/>
      <c r="J251" s="31"/>
      <c r="K251" s="24"/>
      <c r="L251" s="22"/>
      <c r="R251" s="26"/>
    </row>
    <row r="252" spans="1:18" ht="15.75" x14ac:dyDescent="0.25">
      <c r="A252" s="28"/>
      <c r="B252" s="21"/>
      <c r="C252" s="29"/>
      <c r="D252" s="28"/>
      <c r="E252" s="29"/>
      <c r="F252" s="28"/>
      <c r="G252" s="28"/>
      <c r="H252" s="30"/>
      <c r="I252" s="31"/>
      <c r="J252" s="31"/>
      <c r="K252" s="24"/>
      <c r="L252" s="22"/>
      <c r="R252" s="26"/>
    </row>
    <row r="253" spans="1:18" ht="15.75" x14ac:dyDescent="0.25">
      <c r="A253" s="28"/>
      <c r="B253" s="21"/>
      <c r="C253" s="29"/>
      <c r="D253" s="28"/>
      <c r="E253" s="29"/>
      <c r="F253" s="28"/>
      <c r="G253" s="28"/>
      <c r="H253" s="30"/>
      <c r="I253" s="31"/>
      <c r="J253" s="31"/>
      <c r="K253" s="24"/>
      <c r="L253" s="22"/>
      <c r="R253" s="26"/>
    </row>
    <row r="254" spans="1:18" ht="15.75" x14ac:dyDescent="0.25">
      <c r="A254" s="28"/>
      <c r="B254" s="21"/>
      <c r="C254" s="29"/>
      <c r="D254" s="28"/>
      <c r="E254" s="29"/>
      <c r="F254" s="28"/>
      <c r="G254" s="28"/>
      <c r="H254" s="30"/>
      <c r="I254" s="31"/>
      <c r="J254" s="31"/>
      <c r="K254" s="24"/>
      <c r="L254" s="22"/>
      <c r="R254" s="26"/>
    </row>
    <row r="255" spans="1:18" ht="15.75" x14ac:dyDescent="0.25">
      <c r="A255" s="28"/>
      <c r="B255" s="21"/>
      <c r="C255" s="29"/>
      <c r="D255" s="28"/>
      <c r="E255" s="29"/>
      <c r="F255" s="28"/>
      <c r="G255" s="28"/>
      <c r="H255" s="30"/>
      <c r="I255" s="31"/>
      <c r="J255" s="31"/>
      <c r="K255" s="24"/>
      <c r="L255" s="22"/>
      <c r="R255" s="26"/>
    </row>
    <row r="256" spans="1:18" ht="15.75" x14ac:dyDescent="0.25">
      <c r="A256" s="28"/>
      <c r="B256" s="21"/>
      <c r="C256" s="29"/>
      <c r="D256" s="28"/>
      <c r="E256" s="29"/>
      <c r="F256" s="28"/>
      <c r="G256" s="28"/>
      <c r="H256" s="30"/>
      <c r="I256" s="31"/>
      <c r="J256" s="31"/>
      <c r="K256" s="24"/>
      <c r="L256" s="22"/>
      <c r="R256" s="26"/>
    </row>
    <row r="257" spans="1:18" ht="15.75" x14ac:dyDescent="0.25">
      <c r="A257" s="28"/>
      <c r="B257" s="21"/>
      <c r="C257" s="29"/>
      <c r="D257" s="28"/>
      <c r="E257" s="29"/>
      <c r="F257" s="28"/>
      <c r="G257" s="28"/>
      <c r="H257" s="30"/>
      <c r="I257" s="31"/>
      <c r="J257" s="31"/>
      <c r="K257" s="24"/>
      <c r="L257" s="22"/>
      <c r="R257" s="26"/>
    </row>
    <row r="258" spans="1:18" ht="15.75" x14ac:dyDescent="0.25">
      <c r="A258" s="21"/>
      <c r="B258" s="21"/>
      <c r="C258" s="22"/>
      <c r="D258" s="21"/>
      <c r="E258" s="22"/>
      <c r="F258" s="21"/>
      <c r="G258" s="21"/>
      <c r="H258" s="21"/>
      <c r="I258" s="32"/>
      <c r="J258" s="32"/>
      <c r="K258" s="32"/>
      <c r="L258" s="22"/>
      <c r="R258" s="26"/>
    </row>
    <row r="259" spans="1:18" ht="15.75" x14ac:dyDescent="0.25">
      <c r="A259" s="21"/>
      <c r="B259" s="21"/>
      <c r="C259" s="22"/>
      <c r="D259" s="21"/>
      <c r="E259" s="22"/>
      <c r="F259" s="21"/>
      <c r="G259" s="21"/>
      <c r="H259" s="23"/>
      <c r="I259" s="24"/>
      <c r="J259" s="24"/>
      <c r="K259" s="24"/>
      <c r="L259" s="22"/>
      <c r="R259" s="26"/>
    </row>
    <row r="260" spans="1:18" x14ac:dyDescent="0.25">
      <c r="R260" s="26"/>
    </row>
  </sheetData>
  <mergeCells count="3">
    <mergeCell ref="A5:L5"/>
    <mergeCell ref="A6:L6"/>
    <mergeCell ref="A7:L7"/>
  </mergeCells>
  <phoneticPr fontId="2" type="noConversion"/>
  <printOptions horizontalCentered="1"/>
  <pageMargins left="0.31496062992125984" right="0.31496062992125984" top="0.35433070866141736" bottom="0.35433070866141736" header="0.19685039370078741" footer="0.19685039370078741"/>
  <pageSetup scale="40" fitToHeight="0" orientation="portrait" r:id="rId1"/>
  <headerFooter>
    <oddFooter>&amp;C&amp;P DE &amp;N</oddFooter>
  </headerFooter>
  <ignoredErrors>
    <ignoredError sqref="D10:D74 D75:D234"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TipoDocRespaldo</vt:lpstr>
      <vt:lpstr>TipoDocRespaldo!Área_de_impresión</vt:lpstr>
      <vt:lpstr>TipoDocRespaldo!Títulos_a_imprimir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Ericka Adames Hernandez</cp:lastModifiedBy>
  <cp:lastPrinted>2024-04-10T19:06:40Z</cp:lastPrinted>
  <dcterms:created xsi:type="dcterms:W3CDTF">2023-01-18T19:10:56Z</dcterms:created>
  <dcterms:modified xsi:type="dcterms:W3CDTF">2024-04-12T14:35:11Z</dcterms:modified>
</cp:coreProperties>
</file>