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E87268B5-3ED2-4A1C-943C-605A624781CC}" xr6:coauthVersionLast="47" xr6:coauthVersionMax="47" xr10:uidLastSave="{00000000-0000-0000-0000-000000000000}"/>
  <bookViews>
    <workbookView xWindow="-120" yWindow="-120" windowWidth="29040" windowHeight="15840" xr2:uid="{429579D5-5B16-4EEC-803F-3B55876E1F28}"/>
  </bookViews>
  <sheets>
    <sheet name="Tabla de Matriculados en G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F21" i="1" s="1"/>
  <c r="E20" i="1"/>
  <c r="E21" i="1" s="1"/>
  <c r="D20" i="1"/>
  <c r="D21" i="1" s="1"/>
  <c r="C20" i="1"/>
  <c r="C21" i="1" s="1"/>
  <c r="I19" i="1"/>
  <c r="I18" i="1"/>
  <c r="I17" i="1"/>
  <c r="J17" i="1" s="1"/>
  <c r="I16" i="1"/>
  <c r="J16" i="1" s="1"/>
  <c r="I15" i="1"/>
  <c r="J15" i="1" s="1"/>
  <c r="I14" i="1"/>
  <c r="J14" i="1" s="1"/>
  <c r="I13" i="1"/>
  <c r="I12" i="1"/>
  <c r="G21" i="1" l="1"/>
  <c r="J12" i="1"/>
  <c r="J18" i="1"/>
  <c r="J13" i="1"/>
  <c r="J19" i="1"/>
  <c r="H21" i="1"/>
  <c r="I20" i="1"/>
  <c r="I21" i="1" l="1"/>
  <c r="J20" i="1"/>
</calcChain>
</file>

<file path=xl/sharedStrings.xml><?xml version="1.0" encoding="utf-8"?>
<sst xmlns="http://schemas.openxmlformats.org/spreadsheetml/2006/main" count="24" uniqueCount="24">
  <si>
    <t>RELACIÓN DE ALUMNOS MATRICULADOS EN GRADO</t>
  </si>
  <si>
    <t>ENERO-ABRIL  2026-01</t>
  </si>
  <si>
    <t xml:space="preserve">PLANES DE ESTUDIOS </t>
  </si>
  <si>
    <t>FEM</t>
  </si>
  <si>
    <t>LNNM</t>
  </si>
  <si>
    <t>UM</t>
  </si>
  <si>
    <t>JVM</t>
  </si>
  <si>
    <t>EMH</t>
  </si>
  <si>
    <t>EPH</t>
  </si>
  <si>
    <t xml:space="preserve">Total </t>
  </si>
  <si>
    <t>%</t>
  </si>
  <si>
    <t xml:space="preserve">Licenciatura en Educación Artística </t>
  </si>
  <si>
    <t xml:space="preserve">Licenciatura en Educación Física </t>
  </si>
  <si>
    <t>Licenciatura en Educación Inicial</t>
  </si>
  <si>
    <t>Licenciatura en Educacion Mención Lenguas Extranjera (INGLÉS)</t>
  </si>
  <si>
    <t>Licenciatura en Educación Primaria</t>
  </si>
  <si>
    <t>Licenciatura en Educación Secundaria</t>
  </si>
  <si>
    <t>Licenciatura en Orientación Escolar</t>
  </si>
  <si>
    <t xml:space="preserve">Licenciatura en Psicología Educativa </t>
  </si>
  <si>
    <t xml:space="preserve">TOTAL DE ALUMNOS DE GRADO </t>
  </si>
  <si>
    <t>Notas: Leyenda de Recintos: Félix Evaristo Mejía (FEM); Eugenio María de Hostos (EMH); Luis Napoleón Núñez Molina (LNNM); Emilio Prud´Homme (EPH); Juan Vicente Moscoso (JVM); y Urania Montás (UM).</t>
  </si>
  <si>
    <r>
      <rPr>
        <b/>
        <sz val="11"/>
        <color rgb="FF000000"/>
        <rFont val="Calibri"/>
        <family val="2"/>
      </rPr>
      <t>Elaborados por</t>
    </r>
    <r>
      <rPr>
        <sz val="11"/>
        <color rgb="FF000000"/>
        <rFont val="Calibri"/>
        <family val="2"/>
      </rPr>
      <t>: Dirección de Planificación y Desarrollo</t>
    </r>
  </si>
  <si>
    <r>
      <t>Fuente:</t>
    </r>
    <r>
      <rPr>
        <sz val="11"/>
        <rFont val="Aptos Narrow"/>
        <family val="2"/>
      </rPr>
      <t xml:space="preserve"> Departamento de Gestión de Admisiones y Registro.</t>
    </r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</si>
  <si>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Departamento de Gestión de Admisión y Registro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</si>
</sst>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Aptos Narrow"/>
      <family val="2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2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9" fontId="5" fillId="2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3" fontId="4" fillId="3" borderId="0" xfId="2" applyNumberFormat="1" applyFont="1" applyFill="1" applyAlignment="1">
      <alignment horizontal="center" vertical="center"/>
    </xf>
    <xf numFmtId="9" fontId="4" fillId="3" borderId="0" xfId="1" applyFont="1" applyFill="1" applyAlignment="1">
      <alignment horizontal="center" vertical="center"/>
    </xf>
    <xf numFmtId="9" fontId="9" fillId="4" borderId="0" xfId="2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9" fontId="9" fillId="5" borderId="0" xfId="2" applyNumberFormat="1" applyFont="1" applyFill="1" applyAlignment="1">
      <alignment horizontal="center" vertical="center"/>
    </xf>
    <xf numFmtId="0" fontId="9" fillId="5" borderId="0" xfId="2" applyFont="1" applyFill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11" fillId="2" borderId="0" xfId="2" applyFont="1" applyFill="1"/>
    <xf numFmtId="0" fontId="8" fillId="0" borderId="0" xfId="0" applyFont="1"/>
    <xf numFmtId="0" fontId="13" fillId="3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12" fillId="5" borderId="0" xfId="2" applyFont="1" applyFill="1" applyAlignment="1">
      <alignment vertical="center"/>
    </xf>
    <xf numFmtId="0" fontId="14" fillId="2" borderId="0" xfId="2" applyFont="1" applyFill="1"/>
    <xf numFmtId="14" fontId="0" fillId="0" borderId="0" xfId="0" applyNumberFormat="1" applyAlignment="1">
      <alignment horizontal="left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/>
    </xf>
  </cellXfs>
  <cellStyles count="3">
    <cellStyle name="Normal" xfId="0" builtinId="0"/>
    <cellStyle name="Normal 3" xfId="2" xr:uid="{0B204A49-1C21-43C6-9A8D-CAD0E45CB6B3}"/>
    <cellStyle name="Porcentaje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MATRICULADOS DE GRADO POR RECINTO</a:t>
            </a:r>
          </a:p>
          <a:p>
            <a:pPr>
              <a:defRPr/>
            </a:pPr>
            <a:r>
              <a:rPr lang="es-DO" sz="1400" b="1"/>
              <a:t>2026-01</a:t>
            </a:r>
          </a:p>
        </c:rich>
      </c:tx>
      <c:layout>
        <c:manualLayout>
          <c:xMode val="edge"/>
          <c:yMode val="edge"/>
          <c:x val="0.34947224674020788"/>
          <c:y val="1.6922168462629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8759735186859871E-2"/>
          <c:y val="0.17431233335645235"/>
          <c:w val="0.95143487858719644"/>
          <c:h val="0.69820875341806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de Matriculados en Grado'!$C$11:$H$11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EMH</c:v>
                </c:pt>
                <c:pt idx="5">
                  <c:v>EPH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de Matriculados en Grado'!$C$11:$H$11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EMH</c:v>
                </c:pt>
                <c:pt idx="5">
                  <c:v>EPH</c:v>
                </c:pt>
              </c:strCache>
            </c:strRef>
          </c:cat>
          <c:val>
            <c:numRef>
              <c:f>'Tabla de Matriculados en Grado'!$C$20:$H$20</c:f>
              <c:numCache>
                <c:formatCode>General</c:formatCode>
                <c:ptCount val="6"/>
                <c:pt idx="0">
                  <c:v>843</c:v>
                </c:pt>
                <c:pt idx="1">
                  <c:v>725</c:v>
                </c:pt>
                <c:pt idx="2">
                  <c:v>700</c:v>
                </c:pt>
                <c:pt idx="3">
                  <c:v>675</c:v>
                </c:pt>
                <c:pt idx="4">
                  <c:v>610</c:v>
                </c:pt>
                <c:pt idx="5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E-4B97-A0A9-138A2EEEB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-27"/>
        <c:axId val="546762191"/>
        <c:axId val="546759791"/>
      </c:barChart>
      <c:catAx>
        <c:axId val="5467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solidFill>
            <a:sysClr val="window" lastClr="FFFFFF"/>
          </a:solidFill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2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6759791"/>
        <c:crosses val="autoZero"/>
        <c:auto val="1"/>
        <c:lblAlgn val="ctr"/>
        <c:lblOffset val="100"/>
        <c:tickLblSkip val="1"/>
        <c:noMultiLvlLbl val="0"/>
      </c:catAx>
      <c:valAx>
        <c:axId val="5467597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6762191"/>
        <c:crossesAt val="1"/>
        <c:crossBetween val="between"/>
      </c:valAx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68000"/>
      </a:schemeClr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B/>
    </a:sp3d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27</xdr:row>
      <xdr:rowOff>38100</xdr:rowOff>
    </xdr:from>
    <xdr:to>
      <xdr:col>7</xdr:col>
      <xdr:colOff>485775</xdr:colOff>
      <xdr:row>51</xdr:row>
      <xdr:rowOff>22232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1540B00-FB53-4178-9CFA-7A96185E3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847725</xdr:colOff>
      <xdr:row>57</xdr:row>
      <xdr:rowOff>66675</xdr:rowOff>
    </xdr:from>
    <xdr:to>
      <xdr:col>6</xdr:col>
      <xdr:colOff>600076</xdr:colOff>
      <xdr:row>62</xdr:row>
      <xdr:rowOff>19050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26EA117-1113-4A46-A2FC-D9C2A4C33FA8}"/>
            </a:ext>
          </a:extLst>
        </xdr:cNvPr>
        <xdr:cNvSpPr txBox="1"/>
      </xdr:nvSpPr>
      <xdr:spPr>
        <a:xfrm>
          <a:off x="1609725" y="11087100"/>
          <a:ext cx="7229476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/>
            <a:t>_______________________________________________________________________________________________</a:t>
          </a:r>
        </a:p>
        <a:p>
          <a:pPr algn="ctr"/>
          <a:r>
            <a:rPr lang="es-DO" sz="1100"/>
            <a:t>L</a:t>
          </a:r>
          <a:r>
            <a:rPr lang="es-DO" sz="1200"/>
            <a:t>oren Medina</a:t>
          </a:r>
        </a:p>
        <a:p>
          <a:pPr algn="ctr"/>
          <a:r>
            <a:rPr lang="es-DO" sz="1200"/>
            <a:t>Directora</a:t>
          </a:r>
          <a:r>
            <a:rPr lang="es-DO" sz="1200" baseline="0"/>
            <a:t>  de Planificación y Desarrollo (interina) </a:t>
          </a:r>
          <a:endParaRPr lang="es-DO" sz="1200"/>
        </a:p>
      </xdr:txBody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2755631</xdr:colOff>
      <xdr:row>9</xdr:row>
      <xdr:rowOff>142457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33FEAC6-A3A1-4466-A6D3-3D1B2D32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81000"/>
          <a:ext cx="2755631" cy="904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98D2-8556-4E1F-9C89-E38F001B0F80}">
  <dimension ref="A8:J67"/>
  <sheetViews>
    <sheetView showGridLines="0" tabSelected="1" workbookViewId="0">
      <selection activeCell="E65" sqref="E64:E65"/>
    </sheetView>
  </sheetViews>
  <sheetFormatPr baseColWidth="10" defaultRowHeight="15" x14ac:dyDescent="0.25"/>
  <cols>
    <col min="2" max="2" width="51.140625" customWidth="1"/>
    <col min="3" max="3" width="22.85546875" customWidth="1"/>
  </cols>
  <sheetData>
    <row r="8" spans="2:10" ht="15.75" x14ac:dyDescent="0.25">
      <c r="B8" s="27" t="s">
        <v>0</v>
      </c>
      <c r="C8" s="27"/>
      <c r="D8" s="27"/>
      <c r="E8" s="27"/>
      <c r="F8" s="27"/>
      <c r="G8" s="27"/>
      <c r="H8" s="27"/>
      <c r="I8" s="27"/>
      <c r="J8" s="27"/>
    </row>
    <row r="9" spans="2:10" ht="15.75" x14ac:dyDescent="0.25">
      <c r="B9" s="28" t="s">
        <v>1</v>
      </c>
      <c r="C9" s="28"/>
      <c r="D9" s="28"/>
      <c r="E9" s="28"/>
      <c r="F9" s="28"/>
      <c r="G9" s="28"/>
      <c r="H9" s="28"/>
      <c r="I9" s="28"/>
      <c r="J9" s="28"/>
    </row>
    <row r="10" spans="2:10" x14ac:dyDescent="0.25">
      <c r="B10" s="1"/>
      <c r="C10" s="1"/>
      <c r="D10" s="1"/>
      <c r="E10" s="1"/>
      <c r="F10" s="1"/>
      <c r="G10" s="1"/>
      <c r="H10" s="1"/>
      <c r="I10" s="1"/>
      <c r="J10" s="1"/>
    </row>
    <row r="11" spans="2:10" ht="15.75" x14ac:dyDescent="0.25">
      <c r="B11" s="21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</row>
    <row r="12" spans="2:10" ht="15.75" x14ac:dyDescent="0.25">
      <c r="B12" s="22" t="s">
        <v>11</v>
      </c>
      <c r="C12" s="4"/>
      <c r="D12" s="5">
        <v>56</v>
      </c>
      <c r="E12" s="5"/>
      <c r="F12" s="4"/>
      <c r="G12" s="5">
        <v>105</v>
      </c>
      <c r="H12" s="5">
        <v>92</v>
      </c>
      <c r="I12" s="6">
        <f t="shared" ref="I12:I20" si="0">SUM(C12:H12)</f>
        <v>253</v>
      </c>
      <c r="J12" s="7">
        <f>I12/$I$17</f>
        <v>0.15502450980392157</v>
      </c>
    </row>
    <row r="13" spans="2:10" ht="15.75" x14ac:dyDescent="0.25">
      <c r="B13" s="22" t="s">
        <v>12</v>
      </c>
      <c r="C13" s="4"/>
      <c r="D13" s="8">
        <v>203</v>
      </c>
      <c r="E13" s="5">
        <v>192</v>
      </c>
      <c r="F13" s="4"/>
      <c r="G13" s="9">
        <v>491</v>
      </c>
      <c r="H13" s="5"/>
      <c r="I13" s="6">
        <f t="shared" si="0"/>
        <v>886</v>
      </c>
      <c r="J13" s="7">
        <f t="shared" ref="J13:J20" si="1">I13/$I$17</f>
        <v>0.54289215686274506</v>
      </c>
    </row>
    <row r="14" spans="2:10" ht="15.75" x14ac:dyDescent="0.25">
      <c r="B14" s="22" t="s">
        <v>13</v>
      </c>
      <c r="C14" s="4">
        <v>152</v>
      </c>
      <c r="D14" s="4">
        <v>9</v>
      </c>
      <c r="E14" s="4">
        <v>53</v>
      </c>
      <c r="F14" s="8">
        <v>200</v>
      </c>
      <c r="G14" s="5"/>
      <c r="H14" s="5">
        <v>66</v>
      </c>
      <c r="I14" s="6">
        <f t="shared" si="0"/>
        <v>480</v>
      </c>
      <c r="J14" s="7">
        <f t="shared" si="1"/>
        <v>0.29411764705882354</v>
      </c>
    </row>
    <row r="15" spans="2:10" ht="15.75" x14ac:dyDescent="0.25">
      <c r="B15" s="22" t="s">
        <v>14</v>
      </c>
      <c r="C15" s="10"/>
      <c r="D15" s="4">
        <v>31</v>
      </c>
      <c r="E15" s="5"/>
      <c r="F15" s="4"/>
      <c r="G15" s="5">
        <v>14</v>
      </c>
      <c r="H15" s="5"/>
      <c r="I15" s="6">
        <f t="shared" si="0"/>
        <v>45</v>
      </c>
      <c r="J15" s="7">
        <f t="shared" si="1"/>
        <v>2.7573529411764705E-2</v>
      </c>
    </row>
    <row r="16" spans="2:10" ht="15.75" x14ac:dyDescent="0.25">
      <c r="B16" s="22" t="s">
        <v>15</v>
      </c>
      <c r="C16" s="8">
        <v>75</v>
      </c>
      <c r="D16" s="4">
        <v>106</v>
      </c>
      <c r="E16" s="5">
        <v>107</v>
      </c>
      <c r="F16" s="4">
        <v>294</v>
      </c>
      <c r="G16" s="5"/>
      <c r="H16" s="8">
        <v>80</v>
      </c>
      <c r="I16" s="6">
        <f t="shared" si="0"/>
        <v>662</v>
      </c>
      <c r="J16" s="7">
        <f t="shared" si="1"/>
        <v>0.40563725490196079</v>
      </c>
    </row>
    <row r="17" spans="1:10" ht="15.75" x14ac:dyDescent="0.25">
      <c r="B17" s="22" t="s">
        <v>16</v>
      </c>
      <c r="C17" s="4">
        <v>616</v>
      </c>
      <c r="D17" s="4">
        <v>320</v>
      </c>
      <c r="E17" s="5">
        <v>337</v>
      </c>
      <c r="F17" s="4">
        <v>181</v>
      </c>
      <c r="G17" s="5"/>
      <c r="H17" s="5">
        <v>178</v>
      </c>
      <c r="I17" s="6">
        <f t="shared" si="0"/>
        <v>1632</v>
      </c>
      <c r="J17" s="7">
        <f t="shared" si="1"/>
        <v>1</v>
      </c>
    </row>
    <row r="18" spans="1:10" ht="15.75" x14ac:dyDescent="0.25">
      <c r="B18" s="22" t="s">
        <v>17</v>
      </c>
      <c r="C18" s="4"/>
      <c r="D18" s="4"/>
      <c r="E18" s="5">
        <v>11</v>
      </c>
      <c r="F18" s="4"/>
      <c r="G18" s="5"/>
      <c r="H18" s="5"/>
      <c r="I18" s="6">
        <f t="shared" si="0"/>
        <v>11</v>
      </c>
      <c r="J18" s="7">
        <f t="shared" si="1"/>
        <v>6.7401960784313729E-3</v>
      </c>
    </row>
    <row r="19" spans="1:10" ht="15.75" x14ac:dyDescent="0.25">
      <c r="B19" s="22" t="s">
        <v>18</v>
      </c>
      <c r="C19" s="4"/>
      <c r="D19" s="4"/>
      <c r="E19" s="8"/>
      <c r="F19" s="4"/>
      <c r="G19" s="5"/>
      <c r="H19" s="5">
        <v>23</v>
      </c>
      <c r="I19" s="6">
        <f t="shared" si="0"/>
        <v>23</v>
      </c>
      <c r="J19" s="7">
        <f t="shared" si="1"/>
        <v>1.4093137254901961E-2</v>
      </c>
    </row>
    <row r="20" spans="1:10" ht="15.75" x14ac:dyDescent="0.25">
      <c r="B20" s="21" t="s">
        <v>19</v>
      </c>
      <c r="C20" s="2">
        <f>SUM(C12:C19)</f>
        <v>843</v>
      </c>
      <c r="D20" s="2">
        <f>SUM(D12:D19)</f>
        <v>725</v>
      </c>
      <c r="E20" s="2">
        <f>SUM(E13:E19)</f>
        <v>700</v>
      </c>
      <c r="F20" s="2">
        <f>SUM(F14:F19)</f>
        <v>675</v>
      </c>
      <c r="G20" s="2">
        <f>SUM(G12:G19)</f>
        <v>610</v>
      </c>
      <c r="H20" s="2">
        <f>SUM(H12:H19)</f>
        <v>439</v>
      </c>
      <c r="I20" s="11">
        <f t="shared" si="0"/>
        <v>3992</v>
      </c>
      <c r="J20" s="12">
        <f t="shared" si="1"/>
        <v>2.4460784313725492</v>
      </c>
    </row>
    <row r="21" spans="1:10" ht="15.75" x14ac:dyDescent="0.25">
      <c r="B21" s="23"/>
      <c r="C21" s="13">
        <f>+C20/$I$17</f>
        <v>0.51654411764705888</v>
      </c>
      <c r="D21" s="13">
        <f t="shared" ref="D21:I21" si="2">+D20/$I$17</f>
        <v>0.44424019607843135</v>
      </c>
      <c r="E21" s="13">
        <f t="shared" si="2"/>
        <v>0.42892156862745096</v>
      </c>
      <c r="F21" s="13">
        <f t="shared" si="2"/>
        <v>0.41360294117647056</v>
      </c>
      <c r="G21" s="13">
        <f t="shared" si="2"/>
        <v>0.37377450980392157</v>
      </c>
      <c r="H21" s="13">
        <f t="shared" si="2"/>
        <v>0.26899509803921567</v>
      </c>
      <c r="I21" s="13">
        <f t="shared" si="2"/>
        <v>2.4460784313725492</v>
      </c>
      <c r="J21" s="14"/>
    </row>
    <row r="22" spans="1:10" ht="15.75" x14ac:dyDescent="0.25">
      <c r="B22" s="24"/>
      <c r="C22" s="15"/>
      <c r="D22" s="15"/>
      <c r="E22" s="15"/>
      <c r="F22" s="15"/>
      <c r="G22" s="15"/>
      <c r="H22" s="15"/>
      <c r="I22" s="15"/>
      <c r="J22" s="16"/>
    </row>
    <row r="23" spans="1:10" x14ac:dyDescent="0.25">
      <c r="C23" s="17"/>
      <c r="D23" s="17"/>
      <c r="E23" s="17"/>
      <c r="F23" s="17"/>
      <c r="G23" s="17"/>
      <c r="H23" s="17"/>
      <c r="I23" s="17"/>
      <c r="J23" s="17"/>
    </row>
    <row r="24" spans="1:10" ht="15.75" x14ac:dyDescent="0.25">
      <c r="A24" s="18"/>
      <c r="B24" s="25"/>
      <c r="C24" s="19"/>
      <c r="D24" s="19"/>
      <c r="E24" s="19"/>
      <c r="F24" s="19"/>
      <c r="G24" s="19"/>
      <c r="H24" s="19"/>
      <c r="I24" s="19"/>
      <c r="J24" s="19"/>
    </row>
    <row r="26" spans="1:10" ht="15.75" x14ac:dyDescent="0.25">
      <c r="G26" s="3"/>
      <c r="H26" s="4"/>
      <c r="I26" s="4"/>
      <c r="J26" s="8"/>
    </row>
    <row r="52" spans="2:9" x14ac:dyDescent="0.25">
      <c r="B52" t="s">
        <v>20</v>
      </c>
      <c r="C52" s="17"/>
      <c r="D52" s="17"/>
      <c r="E52" s="17"/>
      <c r="F52" s="17"/>
      <c r="G52" s="17"/>
      <c r="H52" s="17"/>
      <c r="I52" s="17"/>
    </row>
    <row r="53" spans="2:9" x14ac:dyDescent="0.25">
      <c r="B53" s="25" t="s">
        <v>22</v>
      </c>
      <c r="C53" s="19"/>
      <c r="D53" s="19"/>
      <c r="E53" s="19"/>
      <c r="F53" s="19"/>
      <c r="G53" s="19"/>
      <c r="H53" s="19"/>
      <c r="I53" s="19"/>
    </row>
    <row r="65" spans="2:2" x14ac:dyDescent="0.25">
      <c r="B65" s="20" t="s">
        <v>23</v>
      </c>
    </row>
    <row r="66" spans="2:2" x14ac:dyDescent="0.25">
      <c r="B66" s="20" t="s">
        <v>21</v>
      </c>
    </row>
    <row r="67" spans="2:2" x14ac:dyDescent="0.25">
      <c r="B67" s="26">
        <v>46055</v>
      </c>
    </row>
  </sheetData>
  <mergeCells count="2">
    <mergeCell ref="B8:J8"/>
    <mergeCell ref="B9:J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Matriculados en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2026-02-03T10:56:04Z</dcterms:created>
  <dcterms:modified xsi:type="dcterms:W3CDTF">2026-02-03T13:22:44Z</dcterms:modified>
</cp:coreProperties>
</file>