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n.contreras\Downloads\"/>
    </mc:Choice>
  </mc:AlternateContent>
  <xr:revisionPtr revIDLastSave="0" documentId="13_ncr:1_{EA3BA832-523E-4782-B25C-840E24EA79E0}" xr6:coauthVersionLast="47" xr6:coauthVersionMax="47" xr10:uidLastSave="{00000000-0000-0000-0000-000000000000}"/>
  <bookViews>
    <workbookView xWindow="-120" yWindow="-120" windowWidth="29040" windowHeight="15840" xr2:uid="{F794BB4C-4411-4403-A551-FC4A91C847EA}"/>
  </bookViews>
  <sheets>
    <sheet name="Tablabla Matriculado Postgrad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F17" i="1"/>
  <c r="E17" i="1"/>
  <c r="D17" i="1"/>
  <c r="C17" i="1"/>
  <c r="B17" i="1"/>
  <c r="H16" i="1"/>
  <c r="H15" i="1"/>
  <c r="H14" i="1"/>
  <c r="H13" i="1"/>
  <c r="H12" i="1"/>
  <c r="H11" i="1"/>
  <c r="H10" i="1"/>
  <c r="H9" i="1"/>
  <c r="B18" i="1" l="1"/>
  <c r="I14" i="1"/>
  <c r="H17" i="1"/>
  <c r="H18" i="1" l="1"/>
  <c r="I12" i="1"/>
  <c r="I17" i="1"/>
  <c r="I9" i="1"/>
  <c r="F18" i="1"/>
  <c r="I15" i="1"/>
  <c r="I16" i="1"/>
  <c r="I13" i="1"/>
  <c r="I10" i="1"/>
  <c r="C18" i="1"/>
  <c r="I11" i="1"/>
  <c r="G18" i="1"/>
  <c r="D18" i="1"/>
  <c r="E18" i="1"/>
</calcChain>
</file>

<file path=xl/sharedStrings.xml><?xml version="1.0" encoding="utf-8"?>
<sst xmlns="http://schemas.openxmlformats.org/spreadsheetml/2006/main" count="23" uniqueCount="23">
  <si>
    <t>RELACIÓN DE ALUMNOS MATRICULADOS EN POSTGRADO</t>
  </si>
  <si>
    <t>MAYO-AGOSTO 2026-02</t>
  </si>
  <si>
    <t xml:space="preserve">PLANES DE ESTUDIOS </t>
  </si>
  <si>
    <t>FEM</t>
  </si>
  <si>
    <t>LNNM</t>
  </si>
  <si>
    <t>EPH</t>
  </si>
  <si>
    <t>UM</t>
  </si>
  <si>
    <t>JVM</t>
  </si>
  <si>
    <t>EMH</t>
  </si>
  <si>
    <t xml:space="preserve">Total </t>
  </si>
  <si>
    <t>%</t>
  </si>
  <si>
    <t xml:space="preserve">Especialidad En Diseño Curricular por Competencias </t>
  </si>
  <si>
    <t>Especialidad en Educación Ambiental</t>
  </si>
  <si>
    <t xml:space="preserve">Maestría en Educación Inicial </t>
  </si>
  <si>
    <t>Maestría en Gestión de Organización Educativa</t>
  </si>
  <si>
    <t>Maestría en Ciencias Sociales orientada a la Investigación Educativa</t>
  </si>
  <si>
    <t>Maestría en Educación Física Integral</t>
  </si>
  <si>
    <t>Maestría en Lengua Española y Literatura</t>
  </si>
  <si>
    <t>Maestría en Matemática Superior con  Énfasis en  la Educación  Secundaria</t>
  </si>
  <si>
    <t xml:space="preserve">TOTAL DE ALUMNOS DE GRADO </t>
  </si>
  <si>
    <t>Notas: Leyenda de Recintos: Félix Evaristo Mejía (FEM); Eugenio María de Hostos (EMH); Luís Napoleón Núñez Molina (LNNM); Emilio Prud´Homme (EPH); Juan Vicente Moscoso (JVM); y Urania Montás (UM).</t>
  </si>
  <si>
    <t>Fuente: Departamento de Gestión de Admisiones y Registro.</t>
  </si>
  <si>
    <t>Elaborado por: Dirección de Planificación y Desarrollo.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</si>
</sst>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FFFF"/>
      <name val="Calibri"/>
      <family val="2"/>
    </font>
    <font>
      <sz val="12"/>
      <color theme="1"/>
      <name val="Calibri "/>
    </font>
    <font>
      <sz val="11"/>
      <color theme="1"/>
      <name val="Calibri "/>
    </font>
    <font>
      <b/>
      <sz val="12"/>
      <color theme="1"/>
      <name val="Calibri "/>
    </font>
    <font>
      <b/>
      <sz val="12"/>
      <color rgb="FF000000"/>
      <name val="Calibri "/>
    </font>
    <font>
      <sz val="11"/>
      <color rgb="FF000000"/>
      <name val="Calibri "/>
    </font>
    <font>
      <b/>
      <sz val="11"/>
      <color rgb="FF000000"/>
      <name val="Calibri "/>
    </font>
    <font>
      <b/>
      <sz val="12"/>
      <color rgb="FFFFFFFF"/>
      <name val="Calibri 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theme="1"/>
      <name val="Calibri cuerp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D9E1F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2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1" applyFont="1" applyFill="1" applyAlignment="1">
      <alignment horizontal="center"/>
    </xf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/>
    </xf>
    <xf numFmtId="0" fontId="7" fillId="2" borderId="0" xfId="1" applyFont="1" applyFill="1" applyAlignment="1">
      <alignment horizontal="center" vertical="center"/>
    </xf>
    <xf numFmtId="3" fontId="8" fillId="2" borderId="0" xfId="1" applyNumberFormat="1" applyFont="1" applyFill="1" applyAlignment="1">
      <alignment horizontal="center"/>
    </xf>
    <xf numFmtId="9" fontId="5" fillId="2" borderId="0" xfId="1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3" borderId="0" xfId="1" applyFont="1" applyFill="1" applyAlignment="1">
      <alignment vertical="center"/>
    </xf>
    <xf numFmtId="0" fontId="11" fillId="3" borderId="0" xfId="1" applyFont="1" applyFill="1" applyAlignment="1">
      <alignment horizontal="center" vertical="center"/>
    </xf>
    <xf numFmtId="3" fontId="11" fillId="3" borderId="0" xfId="1" applyNumberFormat="1" applyFont="1" applyFill="1" applyAlignment="1">
      <alignment horizontal="center" vertical="center"/>
    </xf>
    <xf numFmtId="9" fontId="11" fillId="3" borderId="0" xfId="2" applyFont="1" applyFill="1" applyAlignment="1">
      <alignment horizontal="center" vertical="center"/>
    </xf>
    <xf numFmtId="0" fontId="8" fillId="4" borderId="0" xfId="1" applyFont="1" applyFill="1" applyAlignment="1">
      <alignment vertical="center"/>
    </xf>
    <xf numFmtId="9" fontId="8" fillId="4" borderId="0" xfId="1" applyNumberFormat="1" applyFont="1" applyFill="1" applyAlignment="1">
      <alignment horizontal="center" vertical="center"/>
    </xf>
    <xf numFmtId="0" fontId="13" fillId="2" borderId="0" xfId="1" applyFont="1" applyFill="1" applyAlignment="1">
      <alignment vertical="center"/>
    </xf>
    <xf numFmtId="9" fontId="13" fillId="2" borderId="0" xfId="1" applyNumberFormat="1" applyFont="1" applyFill="1" applyAlignment="1">
      <alignment horizontal="center" vertical="center"/>
    </xf>
    <xf numFmtId="0" fontId="13" fillId="2" borderId="0" xfId="1" applyFont="1" applyFill="1" applyAlignment="1">
      <alignment horizontal="center" vertical="center"/>
    </xf>
    <xf numFmtId="0" fontId="14" fillId="0" borderId="0" xfId="0" applyFont="1"/>
    <xf numFmtId="0" fontId="15" fillId="0" borderId="0" xfId="0" applyFont="1"/>
    <xf numFmtId="14" fontId="15" fillId="0" borderId="0" xfId="0" applyNumberFormat="1" applyFont="1" applyAlignment="1">
      <alignment horizontal="left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center"/>
    </xf>
  </cellXfs>
  <cellStyles count="3">
    <cellStyle name="Normal" xfId="0" builtinId="0"/>
    <cellStyle name="Normal 3" xfId="1" xr:uid="{B75F8D8A-C758-45EA-97FF-6242549430DD}"/>
    <cellStyle name="Porcentaje 2" xfId="2" xr:uid="{E9106D5D-354D-4B0E-9E80-BFCC56DF48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DO" sz="1200" b="1"/>
              <a:t>MATRICULADOS DE POSTGRADO POR RECINTO</a:t>
            </a:r>
          </a:p>
          <a:p>
            <a:pPr>
              <a:defRPr/>
            </a:pPr>
            <a:r>
              <a:rPr lang="es-DO" sz="1200" b="1"/>
              <a:t>2026-02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6171719190672658E-2"/>
          <c:y val="0.13245972337891279"/>
          <c:w val="0.95143487858719644"/>
          <c:h val="0.7484178199387896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'[1]Estadística Portal 2026-02'!$C$64:$H$64</c:f>
              <c:strCache>
                <c:ptCount val="1"/>
                <c:pt idx="0">
                  <c:v>FEM LNNM EPH UM JVM EMH</c:v>
                </c:pt>
              </c:strCache>
            </c:strRef>
          </c:tx>
          <c:spPr>
            <a:solidFill>
              <a:srgbClr val="30549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'[1]Estadística Portal 2026-02'!$C$64:$H$64</c:f>
              <c:strCache>
                <c:ptCount val="6"/>
                <c:pt idx="0">
                  <c:v>FEM</c:v>
                </c:pt>
                <c:pt idx="1">
                  <c:v>LNNM</c:v>
                </c:pt>
                <c:pt idx="2">
                  <c:v>EPH</c:v>
                </c:pt>
                <c:pt idx="3">
                  <c:v>UM</c:v>
                </c:pt>
                <c:pt idx="4">
                  <c:v>JVM</c:v>
                </c:pt>
                <c:pt idx="5">
                  <c:v>EMH</c:v>
                </c:pt>
              </c:strCache>
            </c:strRef>
          </c:cat>
          <c:val>
            <c:numRef>
              <c:f>'[1]Estadística Portal 2026-02'!$C$73:$H$73</c:f>
              <c:numCache>
                <c:formatCode>General</c:formatCode>
                <c:ptCount val="6"/>
                <c:pt idx="0">
                  <c:v>194</c:v>
                </c:pt>
                <c:pt idx="1">
                  <c:v>182</c:v>
                </c:pt>
                <c:pt idx="2">
                  <c:v>171</c:v>
                </c:pt>
                <c:pt idx="3">
                  <c:v>130</c:v>
                </c:pt>
                <c:pt idx="4">
                  <c:v>61</c:v>
                </c:pt>
                <c:pt idx="5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3-4733-8DD6-A4EE46DCB69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66"/>
        <c:overlap val="-27"/>
        <c:axId val="546762191"/>
        <c:axId val="54675979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'[1]Estadística Portal 2026-02'!$C$8:$H$8</c15:sqref>
                        </c15:formulaRef>
                      </c:ext>
                    </c:extLst>
                    <c:strCache>
                      <c:ptCount val="1"/>
                      <c:pt idx="0">
                        <c:v>FEM LNNM UM JVM EMH EPH</c:v>
                      </c:pt>
                    </c:strCache>
                  </c:strRef>
                </c:tx>
                <c:spPr>
                  <a:solidFill>
                    <a:srgbClr val="30549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lang="en-US" sz="1000" b="0" i="0" u="none" strike="noStrike" kern="1200" baseline="0">
                          <a:solidFill>
                            <a:schemeClr val="dk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D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'[1]Estadística Portal 2026-02'!$C$64:$H$64</c15:sqref>
                        </c15:formulaRef>
                      </c:ext>
                    </c:extLst>
                    <c:strCache>
                      <c:ptCount val="6"/>
                      <c:pt idx="0">
                        <c:v>FEM</c:v>
                      </c:pt>
                      <c:pt idx="1">
                        <c:v>LNNM</c:v>
                      </c:pt>
                      <c:pt idx="2">
                        <c:v>EPH</c:v>
                      </c:pt>
                      <c:pt idx="3">
                        <c:v>UM</c:v>
                      </c:pt>
                      <c:pt idx="4">
                        <c:v>JVM</c:v>
                      </c:pt>
                      <c:pt idx="5">
                        <c:v>EMH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'[1]Estadística Portal 2026-02'!$C$17:$H$17</c15:sqref>
                        </c15:formulaRef>
                      </c:ext>
                    </c:extLst>
                    <c:numCache>
                      <c:formatCode>General</c:formatCode>
                      <c:ptCount val="6"/>
                      <c:pt idx="0">
                        <c:v>860</c:v>
                      </c:pt>
                      <c:pt idx="1">
                        <c:v>700</c:v>
                      </c:pt>
                      <c:pt idx="2">
                        <c:v>665</c:v>
                      </c:pt>
                      <c:pt idx="3">
                        <c:v>652</c:v>
                      </c:pt>
                      <c:pt idx="4">
                        <c:v>635</c:v>
                      </c:pt>
                      <c:pt idx="5">
                        <c:v>448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163-4733-8DD6-A4EE46DCB691}"/>
                  </c:ext>
                </c:extLst>
              </c15:ser>
            </c15:filteredBarSeries>
          </c:ext>
        </c:extLst>
      </c:barChart>
      <c:catAx>
        <c:axId val="546762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57150" cap="flat" cmpd="sng" algn="ctr">
            <a:solidFill>
              <a:schemeClr val="bg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22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46759791"/>
        <c:crosses val="autoZero"/>
        <c:auto val="1"/>
        <c:lblAlgn val="ctr"/>
        <c:lblOffset val="100"/>
        <c:tickLblSkip val="1"/>
        <c:noMultiLvlLbl val="0"/>
      </c:catAx>
      <c:valAx>
        <c:axId val="54675979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546762191"/>
        <c:crossesAt val="1"/>
        <c:crossBetween val="between"/>
      </c:valAx>
      <c:spPr>
        <a:noFill/>
        <a:ln>
          <a:noFill/>
        </a:ln>
        <a:effectLst>
          <a:glow rad="63500">
            <a:schemeClr val="accent1">
              <a:satMod val="175000"/>
              <a:alpha val="40000"/>
            </a:schemeClr>
          </a:glow>
        </a:effectLst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alpha val="68000"/>
      </a:schemeClr>
    </a:solidFill>
    <a:ln w="9525" cap="flat" cmpd="sng" algn="ctr">
      <a:noFill/>
      <a:round/>
    </a:ln>
    <a:effectLst/>
    <a:scene3d>
      <a:camera prst="orthographicFront"/>
      <a:lightRig rig="threePt" dir="t"/>
    </a:scene3d>
    <a:sp3d>
      <a:bevelB/>
    </a:sp3d>
  </c:spPr>
  <c:txPr>
    <a:bodyPr/>
    <a:lstStyle/>
    <a:p>
      <a:pPr>
        <a:defRPr lang="en-US" sz="1000" b="0" i="0" u="none" strike="noStrike" kern="1200" baseline="0">
          <a:solidFill>
            <a:schemeClr val="dk1"/>
          </a:solidFill>
          <a:latin typeface="+mn-lt"/>
          <a:ea typeface="+mn-ea"/>
          <a:cs typeface="+mn-cs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1120939</xdr:colOff>
      <xdr:row>23</xdr:row>
      <xdr:rowOff>154646</xdr:rowOff>
    </xdr:from>
    <xdr:to>
      <xdr:col>6</xdr:col>
      <xdr:colOff>323497</xdr:colOff>
      <xdr:row>48</xdr:row>
      <xdr:rowOff>154647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50FDCF4-8F60-4AF9-A013-255CAF5D8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495300</xdr:colOff>
      <xdr:row>51</xdr:row>
      <xdr:rowOff>80962</xdr:rowOff>
    </xdr:from>
    <xdr:to>
      <xdr:col>6</xdr:col>
      <xdr:colOff>409575</xdr:colOff>
      <xdr:row>56</xdr:row>
      <xdr:rowOff>42862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FF07176-7644-4031-9C21-16D75FE974F2}"/>
            </a:ext>
          </a:extLst>
        </xdr:cNvPr>
        <xdr:cNvSpPr txBox="1"/>
      </xdr:nvSpPr>
      <xdr:spPr>
        <a:xfrm>
          <a:off x="495300" y="9920287"/>
          <a:ext cx="8620125" cy="914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DO" sz="1100"/>
            <a:t>_________________________________________________________________________________________________________________________</a:t>
          </a:r>
        </a:p>
        <a:p>
          <a:pPr algn="ctr"/>
          <a:r>
            <a:rPr lang="es-DO" sz="1100"/>
            <a:t>Loren Medina </a:t>
          </a:r>
        </a:p>
        <a:p>
          <a:pPr algn="ctr"/>
          <a:r>
            <a:rPr lang="es-DO" sz="1100"/>
            <a:t>Directora</a:t>
          </a:r>
          <a:r>
            <a:rPr lang="es-DO" sz="1100" baseline="0"/>
            <a:t> interina  de Planificación y Desarrollo </a:t>
          </a:r>
          <a:endParaRPr lang="es-DO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lson.contreras\Downloads\ESTADISTICA%20DE%20ALUMNOS%20MATRICULADOS%20MAYO-AGOSTO%20%20CORRESPONDIENTE%202026-02,%20PRIMERA%20PARTE.xlsx" TargetMode="External"/><Relationship Id="rId1" Type="http://schemas.openxmlformats.org/officeDocument/2006/relationships/externalLinkPath" Target="ESTADISTICA%20DE%20ALUMNOS%20MATRICULADOS%20MAYO-AGOSTO%20%20CORRESPONDIENTE%202026-02,%20PRIMERA%20PAR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ISTICA GENERAL "/>
      <sheetName val="LISTA GENERAR"/>
      <sheetName val="GRADO"/>
      <sheetName val="NUEVOS INGRESO"/>
      <sheetName val="Nuevo Ingreso 2026-02"/>
      <sheetName val="DIPLOMADOS"/>
      <sheetName val="Estadística Portal 2026-02"/>
      <sheetName val="Data cruda Grado"/>
      <sheetName val="Data cruda Postgrado 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C8" t="str">
            <v>FEM</v>
          </cell>
          <cell r="D8" t="str">
            <v>LNNM</v>
          </cell>
          <cell r="E8" t="str">
            <v>UM</v>
          </cell>
          <cell r="F8" t="str">
            <v>JVM</v>
          </cell>
          <cell r="G8" t="str">
            <v>EMH</v>
          </cell>
          <cell r="H8" t="str">
            <v>EPH</v>
          </cell>
        </row>
        <row r="17">
          <cell r="C17">
            <v>860</v>
          </cell>
          <cell r="D17">
            <v>700</v>
          </cell>
          <cell r="E17">
            <v>665</v>
          </cell>
          <cell r="F17">
            <v>652</v>
          </cell>
          <cell r="G17">
            <v>635</v>
          </cell>
          <cell r="H17">
            <v>448</v>
          </cell>
        </row>
        <row r="64">
          <cell r="C64" t="str">
            <v>FEM</v>
          </cell>
          <cell r="D64" t="str">
            <v>LNNM</v>
          </cell>
          <cell r="E64" t="str">
            <v>EPH</v>
          </cell>
          <cell r="F64" t="str">
            <v>UM</v>
          </cell>
          <cell r="G64" t="str">
            <v>JVM</v>
          </cell>
          <cell r="H64" t="str">
            <v>EMH</v>
          </cell>
        </row>
        <row r="73">
          <cell r="C73">
            <v>194</v>
          </cell>
          <cell r="D73">
            <v>182</v>
          </cell>
          <cell r="E73">
            <v>171</v>
          </cell>
          <cell r="F73">
            <v>130</v>
          </cell>
          <cell r="G73">
            <v>61</v>
          </cell>
          <cell r="H73">
            <v>26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FC75B-FEFE-4060-B6E0-83F709003367}">
  <dimension ref="A5:I64"/>
  <sheetViews>
    <sheetView tabSelected="1" workbookViewId="0">
      <selection activeCell="G60" sqref="G60"/>
    </sheetView>
  </sheetViews>
  <sheetFormatPr baseColWidth="10" defaultRowHeight="15"/>
  <cols>
    <col min="1" max="1" width="73.42578125" customWidth="1"/>
    <col min="9" max="9" width="16.5703125" customWidth="1"/>
  </cols>
  <sheetData>
    <row r="5" spans="1:9" ht="15.75">
      <c r="A5" s="25" t="s">
        <v>0</v>
      </c>
      <c r="B5" s="25"/>
      <c r="C5" s="25"/>
      <c r="D5" s="25"/>
      <c r="E5" s="25"/>
      <c r="F5" s="25"/>
      <c r="G5" s="25"/>
      <c r="H5" s="25"/>
      <c r="I5" s="25"/>
    </row>
    <row r="6" spans="1:9" ht="15.75">
      <c r="A6" s="26" t="s">
        <v>1</v>
      </c>
      <c r="B6" s="26"/>
      <c r="C6" s="26"/>
      <c r="D6" s="26"/>
      <c r="E6" s="26"/>
      <c r="F6" s="26"/>
      <c r="G6" s="26"/>
      <c r="H6" s="26"/>
      <c r="I6" s="26"/>
    </row>
    <row r="7" spans="1:9">
      <c r="A7" s="1"/>
      <c r="B7" s="1"/>
      <c r="C7" s="1"/>
      <c r="D7" s="1"/>
      <c r="F7" s="1"/>
      <c r="G7" s="1"/>
      <c r="H7" s="1"/>
      <c r="I7" s="1"/>
    </row>
    <row r="8" spans="1:9" ht="15.75">
      <c r="A8" s="2" t="s">
        <v>2</v>
      </c>
      <c r="B8" s="3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3" t="s">
        <v>8</v>
      </c>
      <c r="H8" s="3" t="s">
        <v>9</v>
      </c>
      <c r="I8" s="3" t="s">
        <v>10</v>
      </c>
    </row>
    <row r="9" spans="1:9" ht="15.75">
      <c r="A9" s="4" t="s">
        <v>11</v>
      </c>
      <c r="B9" s="5"/>
      <c r="C9" s="6"/>
      <c r="D9" s="5"/>
      <c r="E9" s="5">
        <v>33</v>
      </c>
      <c r="F9" s="7"/>
      <c r="G9" s="5"/>
      <c r="H9" s="8">
        <f t="shared" ref="H9:H16" si="0">SUM(B9:G9)</f>
        <v>33</v>
      </c>
      <c r="I9" s="9">
        <f>H9/H17</f>
        <v>4.3193717277486908E-2</v>
      </c>
    </row>
    <row r="10" spans="1:9" ht="15.75">
      <c r="A10" s="4" t="s">
        <v>12</v>
      </c>
      <c r="B10" s="5"/>
      <c r="C10" s="6">
        <v>31</v>
      </c>
      <c r="D10" s="5">
        <v>33</v>
      </c>
      <c r="E10" s="5"/>
      <c r="F10" s="7"/>
      <c r="G10" s="5"/>
      <c r="H10" s="8">
        <f t="shared" si="0"/>
        <v>64</v>
      </c>
      <c r="I10" s="9">
        <f>H10/H17</f>
        <v>8.3769633507853408E-2</v>
      </c>
    </row>
    <row r="11" spans="1:9" ht="15.75">
      <c r="A11" s="4" t="s">
        <v>13</v>
      </c>
      <c r="B11" s="5">
        <v>96</v>
      </c>
      <c r="C11" s="6">
        <v>78</v>
      </c>
      <c r="D11" s="5">
        <v>72</v>
      </c>
      <c r="E11" s="5">
        <v>33</v>
      </c>
      <c r="F11" s="7"/>
      <c r="G11" s="5"/>
      <c r="H11" s="8">
        <f t="shared" si="0"/>
        <v>279</v>
      </c>
      <c r="I11" s="9">
        <f>H11/H17</f>
        <v>0.36518324607329844</v>
      </c>
    </row>
    <row r="12" spans="1:9" ht="15.75">
      <c r="A12" s="4" t="s">
        <v>14</v>
      </c>
      <c r="B12" s="5">
        <v>53</v>
      </c>
      <c r="C12" s="6"/>
      <c r="D12" s="5"/>
      <c r="E12" s="5">
        <v>32</v>
      </c>
      <c r="F12" s="7"/>
      <c r="G12" s="5"/>
      <c r="H12" s="8">
        <f t="shared" si="0"/>
        <v>85</v>
      </c>
      <c r="I12" s="9">
        <f>H12/H17</f>
        <v>0.11125654450261781</v>
      </c>
    </row>
    <row r="13" spans="1:9">
      <c r="A13" s="4" t="s">
        <v>15</v>
      </c>
      <c r="B13" s="10"/>
      <c r="C13" s="11">
        <v>26</v>
      </c>
      <c r="D13" s="5">
        <v>29</v>
      </c>
      <c r="E13" s="5">
        <v>32</v>
      </c>
      <c r="F13" s="5"/>
      <c r="G13" s="5"/>
      <c r="H13" s="12">
        <f t="shared" si="0"/>
        <v>87</v>
      </c>
      <c r="I13" s="9">
        <f>H13/H17</f>
        <v>0.11387434554973822</v>
      </c>
    </row>
    <row r="14" spans="1:9" ht="15.75">
      <c r="A14" s="4" t="s">
        <v>16</v>
      </c>
      <c r="B14" s="5"/>
      <c r="C14" s="6">
        <v>28</v>
      </c>
      <c r="D14" s="5"/>
      <c r="E14" s="5"/>
      <c r="F14" s="5"/>
      <c r="G14" s="5">
        <v>25</v>
      </c>
      <c r="H14" s="8">
        <f t="shared" si="0"/>
        <v>53</v>
      </c>
      <c r="I14" s="9">
        <f>H14/H17</f>
        <v>6.9371727748691103E-2</v>
      </c>
    </row>
    <row r="15" spans="1:9" ht="15.75">
      <c r="A15" s="4" t="s">
        <v>17</v>
      </c>
      <c r="B15" s="5"/>
      <c r="C15" s="5"/>
      <c r="D15" s="5"/>
      <c r="E15" s="5"/>
      <c r="F15" s="5">
        <v>27</v>
      </c>
      <c r="G15" s="5">
        <v>1</v>
      </c>
      <c r="H15" s="8">
        <f t="shared" si="0"/>
        <v>28</v>
      </c>
      <c r="I15" s="9">
        <f>H15/H17</f>
        <v>3.6649214659685861E-2</v>
      </c>
    </row>
    <row r="16" spans="1:9" ht="15.75">
      <c r="A16" s="4" t="s">
        <v>18</v>
      </c>
      <c r="B16" s="5">
        <v>45</v>
      </c>
      <c r="C16" s="5">
        <v>19</v>
      </c>
      <c r="D16" s="5">
        <v>37</v>
      </c>
      <c r="E16" s="5"/>
      <c r="F16" s="5">
        <v>34</v>
      </c>
      <c r="G16" s="5"/>
      <c r="H16" s="8">
        <f t="shared" si="0"/>
        <v>135</v>
      </c>
      <c r="I16" s="9">
        <f>H16/H17</f>
        <v>0.17670157068062828</v>
      </c>
    </row>
    <row r="17" spans="1:9" ht="15.75">
      <c r="A17" s="13" t="s">
        <v>19</v>
      </c>
      <c r="B17" s="14">
        <f t="shared" ref="B17:H17" si="1">SUM(B9:B16)</f>
        <v>194</v>
      </c>
      <c r="C17" s="14">
        <f t="shared" si="1"/>
        <v>182</v>
      </c>
      <c r="D17" s="14">
        <f t="shared" si="1"/>
        <v>171</v>
      </c>
      <c r="E17" s="14">
        <f t="shared" si="1"/>
        <v>130</v>
      </c>
      <c r="F17" s="14">
        <f t="shared" si="1"/>
        <v>61</v>
      </c>
      <c r="G17" s="14">
        <f t="shared" si="1"/>
        <v>26</v>
      </c>
      <c r="H17" s="15">
        <f t="shared" si="1"/>
        <v>764</v>
      </c>
      <c r="I17" s="16">
        <f>H17/H17</f>
        <v>1</v>
      </c>
    </row>
    <row r="18" spans="1:9" ht="15.75">
      <c r="A18" s="17"/>
      <c r="B18" s="18">
        <f>B17/H17</f>
        <v>0.25392670157068065</v>
      </c>
      <c r="C18" s="18">
        <f>C17/H17</f>
        <v>0.23821989528795812</v>
      </c>
      <c r="D18" s="18">
        <f>D17/H17</f>
        <v>0.22382198952879581</v>
      </c>
      <c r="E18" s="18">
        <f>E17/H17</f>
        <v>0.17015706806282724</v>
      </c>
      <c r="F18" s="18">
        <f>F17/H17</f>
        <v>7.9842931937172776E-2</v>
      </c>
      <c r="G18" s="18">
        <f>G17/H17</f>
        <v>3.4031413612565446E-2</v>
      </c>
      <c r="H18" s="18">
        <f>H17/H17</f>
        <v>1</v>
      </c>
      <c r="I18" s="18"/>
    </row>
    <row r="19" spans="1:9" ht="15.75">
      <c r="A19" s="19"/>
      <c r="B19" s="20"/>
      <c r="C19" s="20"/>
      <c r="D19" s="20"/>
      <c r="E19" s="20"/>
      <c r="F19" s="20"/>
      <c r="G19" s="20"/>
      <c r="H19" s="20"/>
      <c r="I19" s="21"/>
    </row>
    <row r="20" spans="1:9">
      <c r="A20" s="22" t="s">
        <v>20</v>
      </c>
      <c r="B20" s="22"/>
      <c r="C20" s="22"/>
      <c r="D20" s="22"/>
      <c r="E20" s="22"/>
      <c r="F20" s="22"/>
      <c r="G20" s="22"/>
      <c r="H20" s="22"/>
      <c r="I20" s="22"/>
    </row>
    <row r="21" spans="1:9">
      <c r="A21" s="22"/>
      <c r="B21" s="22"/>
      <c r="C21" s="22"/>
      <c r="D21" s="22"/>
      <c r="E21" s="22"/>
      <c r="F21" s="22"/>
      <c r="G21" s="22"/>
      <c r="H21" s="22"/>
      <c r="I21" s="22"/>
    </row>
    <row r="60" spans="1:1">
      <c r="A60" s="23" t="s">
        <v>21</v>
      </c>
    </row>
    <row r="62" spans="1:1">
      <c r="A62" s="23" t="s">
        <v>22</v>
      </c>
    </row>
    <row r="64" spans="1:1">
      <c r="A64" s="24">
        <v>46175</v>
      </c>
    </row>
  </sheetData>
  <mergeCells count="2">
    <mergeCell ref="A5:I5"/>
    <mergeCell ref="A6:I6"/>
  </mergeCells>
  <pageMargins left="0.7" right="0.7" top="0.75" bottom="0.75" header="0.3" footer="0.3"/>
  <pageSetup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F5441926771A4190BBF9BFE5077C76" ma:contentTypeVersion="10" ma:contentTypeDescription="Crear nuevo documento." ma:contentTypeScope="" ma:versionID="8da5b912ace3c1f5d0278e9e9d48a646">
  <xsd:schema xmlns:xsd="http://www.w3.org/2001/XMLSchema" xmlns:xs="http://www.w3.org/2001/XMLSchema" xmlns:p="http://schemas.microsoft.com/office/2006/metadata/properties" xmlns:ns3="c3982859-4ae9-4b48-95ab-5f364c0bbad7" xmlns:ns4="60f837a4-c4b0-4003-b79f-1fe3be8c9c15" targetNamespace="http://schemas.microsoft.com/office/2006/metadata/properties" ma:root="true" ma:fieldsID="7d538a0f7264cf50eced9b2db991bd13" ns3:_="" ns4:_="">
    <xsd:import namespace="c3982859-4ae9-4b48-95ab-5f364c0bbad7"/>
    <xsd:import namespace="60f837a4-c4b0-4003-b79f-1fe3be8c9c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82859-4ae9-4b48-95ab-5f364c0bba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837a4-c4b0-4003-b79f-1fe3be8c9c1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75B9DFC-9D7B-48CB-A49F-E46C5A22B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982859-4ae9-4b48-95ab-5f364c0bbad7"/>
    <ds:schemaRef ds:uri="60f837a4-c4b0-4003-b79f-1fe3be8c9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649FB1-5262-4D3C-ADD5-D46B7CEE27B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0CA576-2A6C-4516-8F79-C2CDD5C1E17A}">
  <ds:schemaRefs>
    <ds:schemaRef ds:uri="http://purl.org/dc/terms/"/>
    <ds:schemaRef ds:uri="http://schemas.microsoft.com/office/2006/documentManagement/types"/>
    <ds:schemaRef ds:uri="60f837a4-c4b0-4003-b79f-1fe3be8c9c15"/>
    <ds:schemaRef ds:uri="http://purl.org/dc/dcmitype/"/>
    <ds:schemaRef ds:uri="c3982859-4ae9-4b48-95ab-5f364c0bbad7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Tablabla Matriculado Postgrado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Contreras Constanza</dc:creator>
  <cp:lastModifiedBy>Wilson Contreras Constanza</cp:lastModifiedBy>
  <dcterms:created xsi:type="dcterms:W3CDTF">2026-06-02T12:15:58Z</dcterms:created>
  <dcterms:modified xsi:type="dcterms:W3CDTF">2026-06-02T12:38:15Z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0x01010079F5441926771A4190BBF9BFE5077C76</vt:lpwstr>
  </property>
</Properties>
</file>