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rlixta.delarosa\Desktop\CUENTA POR PAGAR\Analisis de CUENTAS\Recintos\2023\Transparencia\BALANCES NUEVOS DIC.22 DIC. 23\"/>
    </mc:Choice>
  </mc:AlternateContent>
  <xr:revisionPtr revIDLastSave="0" documentId="13_ncr:1_{0C539B1C-E0DF-436E-8BE4-D5DEA2A0FCFC}" xr6:coauthVersionLast="47" xr6:coauthVersionMax="47" xr10:uidLastSave="{00000000-0000-0000-0000-000000000000}"/>
  <bookViews>
    <workbookView xWindow="-120" yWindow="-120" windowWidth="29040" windowHeight="15840" xr2:uid="{9C656854-E607-4B82-8D7E-7E7DE8FB1B66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0" i="1" l="1"/>
  <c r="C33" i="1"/>
  <c r="C26" i="1" l="1"/>
  <c r="C27" i="1" s="1"/>
  <c r="C37" i="1" l="1"/>
  <c r="C38" i="1" s="1"/>
  <c r="C34" i="1"/>
</calcChain>
</file>

<file path=xl/sharedStrings.xml><?xml version="1.0" encoding="utf-8"?>
<sst xmlns="http://schemas.openxmlformats.org/spreadsheetml/2006/main" count="32" uniqueCount="32">
  <si>
    <t>Estado de Situación Financiera</t>
  </si>
  <si>
    <t>VALORES EN RD$</t>
  </si>
  <si>
    <t xml:space="preserve">ACTIVOS </t>
  </si>
  <si>
    <t xml:space="preserve">ACTIVOS CORRIENTES </t>
  </si>
  <si>
    <t>EFECTIVO Y EQUIVALENTE DE EFECTIVO</t>
  </si>
  <si>
    <t xml:space="preserve">CUENTAS Y DOCUMENTOS POR COBRAR CORTO PLAZO </t>
  </si>
  <si>
    <t>INVENTARIOS</t>
  </si>
  <si>
    <t xml:space="preserve">GASTOS  ANTICIPADOS </t>
  </si>
  <si>
    <t xml:space="preserve">TOTAL ACTIVOS CORRIENTES </t>
  </si>
  <si>
    <t xml:space="preserve">ACTIVOS NO CORRIENTES </t>
  </si>
  <si>
    <t xml:space="preserve">PROPIEDAD, PLANTA Y EQUIPOS NETO </t>
  </si>
  <si>
    <t xml:space="preserve">ACTIVOS  INTANGIBLES </t>
  </si>
  <si>
    <t xml:space="preserve">OTROS ACTIVOS NO CORRIENTES </t>
  </si>
  <si>
    <t xml:space="preserve">TOTAL ACTIVOS NO CORRIENTES </t>
  </si>
  <si>
    <t xml:space="preserve">TOTAL ACTIVOS </t>
  </si>
  <si>
    <t xml:space="preserve">PASIVOS </t>
  </si>
  <si>
    <t xml:space="preserve">PASIVOS CORRIENTES </t>
  </si>
  <si>
    <t xml:space="preserve">TOTAL PASIVOS CORRIENTES </t>
  </si>
  <si>
    <t xml:space="preserve">TOTAL PASIVOS </t>
  </si>
  <si>
    <t xml:space="preserve">ACTIVOS NETOS /PATRIMONIO </t>
  </si>
  <si>
    <t xml:space="preserve">TOTAL PATRIMONIO </t>
  </si>
  <si>
    <t>TOTAL PASIVOS Y PATRIMONIO</t>
  </si>
  <si>
    <t>FIDEICOMISO DE ADMINISTRACION (BANRESERVAS)</t>
  </si>
  <si>
    <t>430-01055-3</t>
  </si>
  <si>
    <t xml:space="preserve">Lic. Carlixta de la Rosa </t>
  </si>
  <si>
    <t xml:space="preserve">Enc.Div.de Contabilidad </t>
  </si>
  <si>
    <t xml:space="preserve">Enc. Financiero </t>
  </si>
  <si>
    <t xml:space="preserve">José E. Jiménez </t>
  </si>
  <si>
    <t xml:space="preserve">OTROS PASIVOS CORRIENTES </t>
  </si>
  <si>
    <t xml:space="preserve">CUENTAS POR PAGAR  PROVEEDORES A CORTO PLAZO </t>
  </si>
  <si>
    <t>Al 31/10/2023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</si>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</sst>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4" fontId="1" fillId="0" borderId="0" xfId="0" applyNumberFormat="1" applyFont="1"/>
    <xf numFmtId="0" fontId="2" fillId="0" borderId="0" xfId="0" applyFont="1"/>
    <xf numFmtId="0" fontId="1" fillId="0" borderId="0" xfId="0" applyFont="1"/>
    <xf numFmtId="4" fontId="1" fillId="2" borderId="0" xfId="0" applyNumberFormat="1" applyFont="1" applyFill="1"/>
    <xf numFmtId="4" fontId="1" fillId="2" borderId="1" xfId="0" applyNumberFormat="1" applyFont="1" applyFill="1" applyBorder="1"/>
    <xf numFmtId="4" fontId="2" fillId="0" borderId="2" xfId="0" applyNumberFormat="1" applyFont="1" applyBorder="1"/>
    <xf numFmtId="4" fontId="1" fillId="0" borderId="1" xfId="0" applyNumberFormat="1" applyFont="1" applyBorder="1"/>
    <xf numFmtId="4" fontId="2" fillId="0" borderId="1" xfId="0" applyNumberFormat="1" applyFont="1" applyBorder="1"/>
    <xf numFmtId="4" fontId="2" fillId="0" borderId="3" xfId="0" applyNumberFormat="1" applyFont="1" applyBorder="1"/>
    <xf numFmtId="4" fontId="2" fillId="0" borderId="0" xfId="0" applyNumberFormat="1" applyFont="1"/>
    <xf numFmtId="0" fontId="0" fillId="0" borderId="0" xfId="0" applyAlignment="1">
      <alignment horizontal="right"/>
    </xf>
    <xf numFmtId="14" fontId="3" fillId="0" borderId="0" xfId="0" applyNumberFormat="1" applyFont="1" applyAlignment="1">
      <alignment horizontal="right"/>
    </xf>
    <xf numFmtId="4" fontId="0" fillId="0" borderId="0" xfId="0" applyNumberFormat="1"/>
    <xf numFmtId="0" fontId="4" fillId="0" borderId="0" xfId="0" applyFont="1" applyAlignment="1">
      <alignment vertical="center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1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1</xdr:row>
      <xdr:rowOff>57151</xdr:rowOff>
    </xdr:from>
    <xdr:to>
      <xdr:col>1</xdr:col>
      <xdr:colOff>2733675</xdr:colOff>
      <xdr:row>5</xdr:row>
      <xdr:rowOff>152400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CEC089F-D2B2-44C2-AD37-4F1F28C522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1475" y="247651"/>
          <a:ext cx="2657475" cy="8572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37A76E-28A4-4C2E-BDDB-7CD7E3275D70}">
  <dimension ref="B6:I43"/>
  <sheetViews>
    <sheetView tabSelected="1" workbookViewId="0">
      <selection activeCell="D46" sqref="D46"/>
    </sheetView>
  </sheetViews>
  <sheetFormatPr baseColWidth="10" defaultRowHeight="15" x14ac:dyDescent="0.25"/>
  <cols>
    <col min="1" max="1" width="4.42578125" customWidth="1"/>
    <col min="2" max="2" width="48.42578125" customWidth="1"/>
    <col min="3" max="3" width="18" customWidth="1"/>
    <col min="4" max="4" width="15.28515625" bestFit="1" customWidth="1"/>
    <col min="5" max="5" width="12.7109375" bestFit="1" customWidth="1"/>
    <col min="8" max="8" width="13.7109375" bestFit="1" customWidth="1"/>
    <col min="9" max="9" width="12.85546875" bestFit="1" customWidth="1"/>
  </cols>
  <sheetData>
    <row r="6" spans="2:4" x14ac:dyDescent="0.25">
      <c r="C6" s="11"/>
    </row>
    <row r="7" spans="2:4" x14ac:dyDescent="0.25">
      <c r="C7" s="12"/>
    </row>
    <row r="8" spans="2:4" x14ac:dyDescent="0.25">
      <c r="B8" t="s">
        <v>23</v>
      </c>
      <c r="C8" s="12">
        <v>45245</v>
      </c>
    </row>
    <row r="9" spans="2:4" x14ac:dyDescent="0.25">
      <c r="B9" s="2" t="s">
        <v>0</v>
      </c>
      <c r="C9" s="1"/>
    </row>
    <row r="10" spans="2:4" x14ac:dyDescent="0.25">
      <c r="B10" s="2" t="s">
        <v>30</v>
      </c>
      <c r="C10" s="1"/>
    </row>
    <row r="11" spans="2:4" x14ac:dyDescent="0.25">
      <c r="B11" s="2" t="s">
        <v>1</v>
      </c>
      <c r="C11" s="1"/>
    </row>
    <row r="12" spans="2:4" x14ac:dyDescent="0.25">
      <c r="B12" s="3"/>
      <c r="C12" s="1"/>
    </row>
    <row r="13" spans="2:4" x14ac:dyDescent="0.25">
      <c r="B13" s="2" t="s">
        <v>2</v>
      </c>
      <c r="C13" s="2"/>
    </row>
    <row r="14" spans="2:4" x14ac:dyDescent="0.25">
      <c r="B14" s="2" t="s">
        <v>3</v>
      </c>
      <c r="C14" s="1"/>
    </row>
    <row r="15" spans="2:4" x14ac:dyDescent="0.25">
      <c r="B15" s="3" t="s">
        <v>4</v>
      </c>
      <c r="C15" s="4">
        <v>16971484.469999999</v>
      </c>
    </row>
    <row r="16" spans="2:4" x14ac:dyDescent="0.25">
      <c r="B16" s="3" t="s">
        <v>22</v>
      </c>
      <c r="C16" s="4">
        <v>12552064.369999999</v>
      </c>
      <c r="D16" s="13"/>
    </row>
    <row r="17" spans="2:9" x14ac:dyDescent="0.25">
      <c r="B17" s="3" t="s">
        <v>5</v>
      </c>
      <c r="C17" s="4">
        <v>29086469.789999999</v>
      </c>
      <c r="D17" s="13"/>
      <c r="E17" s="13"/>
      <c r="I17" s="13"/>
    </row>
    <row r="18" spans="2:9" x14ac:dyDescent="0.25">
      <c r="B18" s="3" t="s">
        <v>6</v>
      </c>
      <c r="C18" s="4">
        <v>30496845</v>
      </c>
      <c r="D18" s="13"/>
      <c r="E18" t="s">
        <v>31</v>
      </c>
    </row>
    <row r="19" spans="2:9" x14ac:dyDescent="0.25">
      <c r="B19" s="3" t="s">
        <v>7</v>
      </c>
      <c r="C19" s="5">
        <v>96739876.390000001</v>
      </c>
    </row>
    <row r="20" spans="2:9" x14ac:dyDescent="0.25">
      <c r="B20" s="2" t="s">
        <v>8</v>
      </c>
      <c r="C20" s="6">
        <f>+SUM(C15:C19)</f>
        <v>185846740.01999998</v>
      </c>
      <c r="D20" s="13"/>
    </row>
    <row r="21" spans="2:9" x14ac:dyDescent="0.25">
      <c r="B21" s="3"/>
      <c r="C21" s="1"/>
      <c r="D21" s="13"/>
    </row>
    <row r="22" spans="2:9" x14ac:dyDescent="0.25">
      <c r="B22" s="2" t="s">
        <v>9</v>
      </c>
      <c r="C22" s="1"/>
    </row>
    <row r="23" spans="2:9" x14ac:dyDescent="0.25">
      <c r="B23" s="3" t="s">
        <v>10</v>
      </c>
      <c r="C23" s="4">
        <v>2464825234.9499998</v>
      </c>
    </row>
    <row r="24" spans="2:9" ht="14.25" customHeight="1" x14ac:dyDescent="0.25">
      <c r="B24" s="3" t="s">
        <v>11</v>
      </c>
      <c r="C24" s="5">
        <v>50676459</v>
      </c>
    </row>
    <row r="25" spans="2:9" hidden="1" x14ac:dyDescent="0.25">
      <c r="B25" s="3" t="s">
        <v>12</v>
      </c>
      <c r="C25" s="7"/>
    </row>
    <row r="26" spans="2:9" x14ac:dyDescent="0.25">
      <c r="B26" s="2" t="s">
        <v>13</v>
      </c>
      <c r="C26" s="8">
        <f>+C23+C24</f>
        <v>2515501693.9499998</v>
      </c>
    </row>
    <row r="27" spans="2:9" ht="15.75" thickBot="1" x14ac:dyDescent="0.3">
      <c r="B27" s="2" t="s">
        <v>14</v>
      </c>
      <c r="C27" s="9">
        <f>+C20+C26</f>
        <v>2701348433.9699998</v>
      </c>
      <c r="D27" s="13"/>
    </row>
    <row r="28" spans="2:9" ht="15.75" thickTop="1" x14ac:dyDescent="0.25">
      <c r="B28" s="2"/>
      <c r="C28" s="10"/>
      <c r="I28" s="13"/>
    </row>
    <row r="29" spans="2:9" x14ac:dyDescent="0.25">
      <c r="B29" s="2" t="s">
        <v>15</v>
      </c>
      <c r="C29" s="1"/>
      <c r="E29" s="13"/>
    </row>
    <row r="30" spans="2:9" x14ac:dyDescent="0.25">
      <c r="B30" s="2" t="s">
        <v>16</v>
      </c>
      <c r="C30" s="10"/>
      <c r="E30" s="13"/>
    </row>
    <row r="31" spans="2:9" x14ac:dyDescent="0.25">
      <c r="B31" s="18" t="s">
        <v>29</v>
      </c>
      <c r="C31" s="4">
        <v>134333023.33000001</v>
      </c>
      <c r="E31" s="13"/>
      <c r="H31" s="13"/>
      <c r="I31" s="13"/>
    </row>
    <row r="32" spans="2:9" x14ac:dyDescent="0.25">
      <c r="B32" t="s">
        <v>28</v>
      </c>
      <c r="C32" s="13">
        <v>15795516.539999999</v>
      </c>
      <c r="E32" s="13"/>
      <c r="H32" s="13"/>
    </row>
    <row r="33" spans="2:8" x14ac:dyDescent="0.25">
      <c r="B33" s="2" t="s">
        <v>17</v>
      </c>
      <c r="C33" s="6">
        <f>+C31+C32</f>
        <v>150128539.87</v>
      </c>
      <c r="E33" s="13"/>
      <c r="H33" s="13"/>
    </row>
    <row r="34" spans="2:8" x14ac:dyDescent="0.25">
      <c r="B34" s="2" t="s">
        <v>18</v>
      </c>
      <c r="C34" s="6">
        <f>+C33</f>
        <v>150128539.87</v>
      </c>
      <c r="E34" s="13"/>
      <c r="H34" s="13"/>
    </row>
    <row r="35" spans="2:8" x14ac:dyDescent="0.25">
      <c r="B35" s="3"/>
      <c r="C35" s="1"/>
      <c r="E35" s="13"/>
      <c r="H35" s="13"/>
    </row>
    <row r="36" spans="2:8" x14ac:dyDescent="0.25">
      <c r="B36" s="2" t="s">
        <v>19</v>
      </c>
      <c r="C36" s="1"/>
      <c r="F36" s="13"/>
    </row>
    <row r="37" spans="2:8" x14ac:dyDescent="0.25">
      <c r="B37" s="2" t="s">
        <v>20</v>
      </c>
      <c r="C37" s="10">
        <f>+C27-C33</f>
        <v>2551219894.0999999</v>
      </c>
    </row>
    <row r="38" spans="2:8" ht="15.75" thickBot="1" x14ac:dyDescent="0.3">
      <c r="B38" s="2" t="s">
        <v>21</v>
      </c>
      <c r="C38" s="9">
        <f>+C33+C37</f>
        <v>2701348433.9699998</v>
      </c>
    </row>
    <row r="39" spans="2:8" ht="15" customHeight="1" thickTop="1" x14ac:dyDescent="0.25">
      <c r="B39" s="3"/>
      <c r="C39" s="1"/>
    </row>
    <row r="40" spans="2:8" hidden="1" x14ac:dyDescent="0.25">
      <c r="B40" s="3"/>
      <c r="C40" s="1"/>
    </row>
    <row r="41" spans="2:8" ht="26.25" customHeight="1" x14ac:dyDescent="0.25"/>
    <row r="42" spans="2:8" x14ac:dyDescent="0.25">
      <c r="B42" s="14" t="s">
        <v>24</v>
      </c>
      <c r="C42" s="15" t="s">
        <v>27</v>
      </c>
    </row>
    <row r="43" spans="2:8" x14ac:dyDescent="0.25">
      <c r="B43" s="16" t="s">
        <v>25</v>
      </c>
      <c r="C43" s="17" t="s">
        <v>26</v>
      </c>
      <c r="D43" s="17"/>
    </row>
  </sheetData>
  <sheetProtection algorithmName="SHA-512" hashValue="m8EiwNddeBDaSSnbW62ZLe8fLHLkB3YaVepBcsXaI+rxnLMp0tt3tkpojYE2WiLZdo6HQ/rEbXPBxsyu0zNiOQ==" saltValue="P8YJcFnBQMX/VhlyU85IzA==" spinCount="100000" sheet="1" objects="1" scenarios="1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F6FEB7-99DE-4FDC-96D5-0AA47E299F48}">
  <dimension ref="A1"/>
  <sheetViews>
    <sheetView workbookViewId="0">
      <selection activeCell="E26" sqref="E26:H26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Carlixta De la Rosa</dc:creator>
  <cp:lastModifiedBy>Carlixta De la Rosa</cp:lastModifiedBy>
  <cp:lastPrinted>2023-11-15T16:31:46Z</cp:lastPrinted>
  <dcterms:created xsi:type="dcterms:W3CDTF">2023-06-14T19:55:35Z</dcterms:created>
  <dcterms:modified xsi:type="dcterms:W3CDTF">2023-11-15T16:34:17Z</dcterms:modified>
</cp:coreProperties>
</file>