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, procesos y leyendas publicados año 2025\Abril 2025\Reportes Financieros Abril 2025\"/>
    </mc:Choice>
  </mc:AlternateContent>
  <xr:revisionPtr revIDLastSave="0" documentId="13_ncr:1_{ED32F8C5-ECA2-43E3-ACD2-BA2535F05F40}" xr6:coauthVersionLast="47" xr6:coauthVersionMax="47" xr10:uidLastSave="{00000000-0000-0000-0000-000000000000}"/>
  <bookViews>
    <workbookView xWindow="390" yWindow="390" windowWidth="14610" windowHeight="15480" xr2:uid="{9C656854-E607-4B82-8D7E-7E7DE8FB1B66}"/>
  </bookViews>
  <sheets>
    <sheet name="q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C20" i="1" l="1"/>
  <c r="C26" i="1" l="1"/>
  <c r="C27" i="1" s="1"/>
  <c r="C37" i="1" l="1"/>
  <c r="C38" i="1" s="1"/>
  <c r="C34" i="1"/>
</calcChain>
</file>

<file path=xl/sharedStrings.xml><?xml version="1.0" encoding="utf-8"?>
<sst xmlns="http://schemas.openxmlformats.org/spreadsheetml/2006/main" count="31" uniqueCount="31">
  <si>
    <t>Estado de Situación Financiera</t>
  </si>
  <si>
    <t>VALORES EN RD$</t>
  </si>
  <si>
    <t xml:space="preserve">ACTIVOS </t>
  </si>
  <si>
    <t xml:space="preserve">ACTIVOS CORRIENTES </t>
  </si>
  <si>
    <t>EFECTIVO Y EQUIVALENTE DE EFECTIVO</t>
  </si>
  <si>
    <t xml:space="preserve">CUENTAS Y DOCUMENTOS POR COBRAR CORTO PLAZO </t>
  </si>
  <si>
    <t xml:space="preserve">GASTOS  ANTICIPADOS </t>
  </si>
  <si>
    <t xml:space="preserve">TOTAL ACTIVOS CORRIENTES </t>
  </si>
  <si>
    <t xml:space="preserve">ACTIVOS NO CORRIENTES </t>
  </si>
  <si>
    <t xml:space="preserve">PROPIEDAD, PLANTA Y EQUIPOS NETO </t>
  </si>
  <si>
    <t xml:space="preserve">ACTIVOS  INTANGIBLES </t>
  </si>
  <si>
    <t xml:space="preserve">OTROS ACTIVOS NO CORRIENTES </t>
  </si>
  <si>
    <t xml:space="preserve">TOTAL ACTIVOS NO CORRIENTES </t>
  </si>
  <si>
    <t xml:space="preserve">TOTAL ACTIVOS </t>
  </si>
  <si>
    <t xml:space="preserve">PASIVOS </t>
  </si>
  <si>
    <t xml:space="preserve">PASIVOS CORRIENTES </t>
  </si>
  <si>
    <t xml:space="preserve">TOTAL PASIVOS CORRIENTES </t>
  </si>
  <si>
    <t xml:space="preserve">TOTAL PASIVOS </t>
  </si>
  <si>
    <t xml:space="preserve">ACTIVOS NETOS /PATRIMONIO </t>
  </si>
  <si>
    <t xml:space="preserve">TOTAL PATRIMONIO </t>
  </si>
  <si>
    <t>TOTAL PASIVOS Y PATRIMONIO</t>
  </si>
  <si>
    <t>430-01055-3</t>
  </si>
  <si>
    <t xml:space="preserve">Enc. Financiero </t>
  </si>
  <si>
    <t xml:space="preserve">OTROS PASIVOS CORRIENTES </t>
  </si>
  <si>
    <t xml:space="preserve">CUENTAS POR PAGAR  PROVEEDORES A CORTO PLAZO </t>
  </si>
  <si>
    <t>Lic.   José Ernesto Jiménez</t>
  </si>
  <si>
    <t xml:space="preserve"> Lic. Carlixta de la Rosa </t>
  </si>
  <si>
    <t>FIDEICOMISO DE ADMINISTRACION  y GARANTIA (BANRESERVAS)</t>
  </si>
  <si>
    <t xml:space="preserve">INVENTARIOS </t>
  </si>
  <si>
    <t xml:space="preserve">Enc.de Contabilidad </t>
  </si>
  <si>
    <t>Al 30/04/2025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</si>
</sst>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1" fillId="0" borderId="0" xfId="0" applyFont="1"/>
    <xf numFmtId="0" fontId="1" fillId="2" borderId="0" xfId="0" applyFont="1" applyFill="1"/>
    <xf numFmtId="4" fontId="1" fillId="2" borderId="0" xfId="0" applyNumberFormat="1" applyFont="1" applyFill="1"/>
    <xf numFmtId="0" fontId="2" fillId="2" borderId="0" xfId="0" applyFont="1" applyFill="1"/>
    <xf numFmtId="4" fontId="1" fillId="2" borderId="1" xfId="0" applyNumberFormat="1" applyFont="1" applyFill="1" applyBorder="1"/>
    <xf numFmtId="4" fontId="2" fillId="2" borderId="2" xfId="0" applyNumberFormat="1" applyFont="1" applyFill="1" applyBorder="1"/>
    <xf numFmtId="4" fontId="2" fillId="2" borderId="1" xfId="0" applyNumberFormat="1" applyFont="1" applyFill="1" applyBorder="1"/>
    <xf numFmtId="4" fontId="2" fillId="2" borderId="3" xfId="0" applyNumberFormat="1" applyFont="1" applyFill="1" applyBorder="1"/>
    <xf numFmtId="4" fontId="2" fillId="2" borderId="0" xfId="0" applyNumberFormat="1" applyFont="1" applyFill="1"/>
    <xf numFmtId="0" fontId="1" fillId="2" borderId="0" xfId="0" applyFont="1" applyFill="1" applyAlignment="1">
      <alignment horizontal="right"/>
    </xf>
    <xf numFmtId="14" fontId="2" fillId="2" borderId="0" xfId="0" applyNumberFormat="1" applyFont="1" applyFill="1" applyAlignment="1">
      <alignment horizontal="right"/>
    </xf>
    <xf numFmtId="4" fontId="1" fillId="0" borderId="0" xfId="0" applyNumberFormat="1" applyFont="1"/>
    <xf numFmtId="0" fontId="4" fillId="0" borderId="0" xfId="0" applyFont="1" applyAlignment="1">
      <alignment vertical="center"/>
    </xf>
    <xf numFmtId="39" fontId="5" fillId="0" borderId="0" xfId="0" applyNumberFormat="1" applyFont="1"/>
    <xf numFmtId="4" fontId="3" fillId="2" borderId="1" xfId="0" applyNumberFormat="1" applyFont="1" applyFill="1" applyBorder="1"/>
    <xf numFmtId="4" fontId="3" fillId="2" borderId="0" xfId="0" applyNumberFormat="1" applyFont="1" applyFill="1"/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B96075FE-B019-4E8D-88DC-92EBD104F26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2</xdr:row>
      <xdr:rowOff>0</xdr:rowOff>
    </xdr:from>
    <xdr:to>
      <xdr:col>1</xdr:col>
      <xdr:colOff>1502148</xdr:colOff>
      <xdr:row>5</xdr:row>
      <xdr:rowOff>133350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6B02CB0F-5B52-4689-8EFE-7D1437C8B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323850"/>
          <a:ext cx="1540248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7A76E-28A4-4C2E-BDDB-7CD7E3275D70}">
  <dimension ref="B6:J47"/>
  <sheetViews>
    <sheetView tabSelected="1" workbookViewId="0">
      <selection activeCell="C46" sqref="C46"/>
    </sheetView>
  </sheetViews>
  <sheetFormatPr baseColWidth="10" defaultRowHeight="12.75" x14ac:dyDescent="0.2"/>
  <cols>
    <col min="1" max="1" width="4.42578125" style="2" customWidth="1"/>
    <col min="2" max="2" width="50" style="2" customWidth="1"/>
    <col min="3" max="3" width="15.140625" style="3" customWidth="1"/>
    <col min="4" max="4" width="7.85546875" style="3" customWidth="1"/>
    <col min="5" max="5" width="4.7109375" style="2" customWidth="1"/>
    <col min="6" max="6" width="12.7109375" style="2" bestFit="1" customWidth="1"/>
    <col min="7" max="7" width="12.85546875" style="2" bestFit="1" customWidth="1"/>
    <col min="8" max="8" width="12.28515625" style="2" bestFit="1" customWidth="1"/>
    <col min="9" max="9" width="13.28515625" style="2" bestFit="1" customWidth="1"/>
    <col min="10" max="16384" width="11.42578125" style="2"/>
  </cols>
  <sheetData>
    <row r="6" spans="2:3" x14ac:dyDescent="0.2">
      <c r="C6" s="11"/>
    </row>
    <row r="7" spans="2:3" x14ac:dyDescent="0.2">
      <c r="B7" s="3"/>
      <c r="C7" s="12"/>
    </row>
    <row r="8" spans="2:3" x14ac:dyDescent="0.2">
      <c r="B8" s="2" t="s">
        <v>21</v>
      </c>
      <c r="C8" s="12">
        <v>45790</v>
      </c>
    </row>
    <row r="9" spans="2:3" x14ac:dyDescent="0.2">
      <c r="B9" s="1" t="s">
        <v>0</v>
      </c>
      <c r="C9" s="4"/>
    </row>
    <row r="10" spans="2:3" x14ac:dyDescent="0.2">
      <c r="B10" s="1" t="s">
        <v>30</v>
      </c>
      <c r="C10" s="4"/>
    </row>
    <row r="11" spans="2:3" x14ac:dyDescent="0.2">
      <c r="B11" s="1" t="s">
        <v>1</v>
      </c>
      <c r="C11" s="4"/>
    </row>
    <row r="12" spans="2:3" x14ac:dyDescent="0.2">
      <c r="C12" s="4"/>
    </row>
    <row r="13" spans="2:3" x14ac:dyDescent="0.2">
      <c r="B13" s="1" t="s">
        <v>2</v>
      </c>
      <c r="C13" s="5"/>
    </row>
    <row r="14" spans="2:3" x14ac:dyDescent="0.2">
      <c r="B14" s="1" t="s">
        <v>3</v>
      </c>
      <c r="C14" s="4"/>
    </row>
    <row r="15" spans="2:3" x14ac:dyDescent="0.2">
      <c r="B15" s="3" t="s">
        <v>4</v>
      </c>
      <c r="C15" s="17">
        <v>1130609.1100000001</v>
      </c>
    </row>
    <row r="16" spans="2:3" x14ac:dyDescent="0.2">
      <c r="B16" s="3" t="s">
        <v>27</v>
      </c>
      <c r="C16" s="4">
        <v>14424253</v>
      </c>
    </row>
    <row r="17" spans="2:9" x14ac:dyDescent="0.2">
      <c r="B17" s="2" t="s">
        <v>5</v>
      </c>
      <c r="C17" s="4">
        <v>42931432</v>
      </c>
      <c r="D17" s="4"/>
    </row>
    <row r="18" spans="2:9" x14ac:dyDescent="0.2">
      <c r="B18" s="3" t="s">
        <v>28</v>
      </c>
      <c r="C18" s="17">
        <v>48183012</v>
      </c>
      <c r="D18" s="4"/>
      <c r="E18" s="13"/>
      <c r="F18" s="13"/>
      <c r="G18" s="13"/>
      <c r="H18" s="13"/>
    </row>
    <row r="19" spans="2:9" x14ac:dyDescent="0.2">
      <c r="B19" s="2" t="s">
        <v>6</v>
      </c>
      <c r="C19" s="16">
        <v>66348038</v>
      </c>
      <c r="F19" s="13"/>
      <c r="H19" s="13"/>
    </row>
    <row r="20" spans="2:9" x14ac:dyDescent="0.2">
      <c r="B20" s="1" t="s">
        <v>7</v>
      </c>
      <c r="C20" s="7">
        <f>+SUM(C15:C19)</f>
        <v>173017344.11000001</v>
      </c>
      <c r="F20" s="13"/>
    </row>
    <row r="21" spans="2:9" x14ac:dyDescent="0.2">
      <c r="C21" s="4"/>
    </row>
    <row r="22" spans="2:9" x14ac:dyDescent="0.2">
      <c r="B22" s="1" t="s">
        <v>8</v>
      </c>
      <c r="C22" s="4"/>
    </row>
    <row r="23" spans="2:9" x14ac:dyDescent="0.2">
      <c r="B23" s="2" t="s">
        <v>9</v>
      </c>
      <c r="C23" s="4">
        <v>2416271778</v>
      </c>
      <c r="E23" s="13"/>
      <c r="G23" s="13"/>
    </row>
    <row r="24" spans="2:9" ht="14.25" customHeight="1" x14ac:dyDescent="0.2">
      <c r="B24" s="2" t="s">
        <v>10</v>
      </c>
      <c r="C24" s="6">
        <v>18000218</v>
      </c>
    </row>
    <row r="25" spans="2:9" hidden="1" x14ac:dyDescent="0.2">
      <c r="B25" s="2" t="s">
        <v>11</v>
      </c>
      <c r="C25" s="6"/>
    </row>
    <row r="26" spans="2:9" x14ac:dyDescent="0.2">
      <c r="B26" s="1" t="s">
        <v>12</v>
      </c>
      <c r="C26" s="8">
        <f>+C23+C24</f>
        <v>2434271996</v>
      </c>
    </row>
    <row r="27" spans="2:9" ht="13.5" thickBot="1" x14ac:dyDescent="0.25">
      <c r="B27" s="1" t="s">
        <v>13</v>
      </c>
      <c r="C27" s="9">
        <f>+C20+C26</f>
        <v>2607289340.1100001</v>
      </c>
    </row>
    <row r="28" spans="2:9" ht="13.5" thickTop="1" x14ac:dyDescent="0.2">
      <c r="B28" s="1"/>
      <c r="C28" s="10"/>
    </row>
    <row r="29" spans="2:9" x14ac:dyDescent="0.2">
      <c r="B29" s="1" t="s">
        <v>14</v>
      </c>
      <c r="C29" s="4"/>
      <c r="D29" s="4"/>
      <c r="G29" s="13"/>
    </row>
    <row r="30" spans="2:9" x14ac:dyDescent="0.2">
      <c r="B30" s="1" t="s">
        <v>15</v>
      </c>
      <c r="C30" s="10"/>
      <c r="D30" s="4"/>
    </row>
    <row r="31" spans="2:9" x14ac:dyDescent="0.2">
      <c r="B31" s="3" t="s">
        <v>24</v>
      </c>
      <c r="C31" s="17">
        <v>45014370</v>
      </c>
      <c r="D31" s="4"/>
      <c r="E31" s="15"/>
      <c r="I31" s="13"/>
    </row>
    <row r="32" spans="2:9" x14ac:dyDescent="0.2">
      <c r="B32" s="2" t="s">
        <v>23</v>
      </c>
      <c r="C32" s="17">
        <v>78996843.120000005</v>
      </c>
      <c r="D32" s="4"/>
      <c r="E32" s="13"/>
      <c r="F32" s="13"/>
    </row>
    <row r="33" spans="2:10" x14ac:dyDescent="0.2">
      <c r="B33" s="1" t="s">
        <v>16</v>
      </c>
      <c r="C33" s="7">
        <f>+C31+C32</f>
        <v>124011213.12</v>
      </c>
      <c r="D33" s="4"/>
      <c r="E33" s="13"/>
    </row>
    <row r="34" spans="2:10" x14ac:dyDescent="0.2">
      <c r="B34" s="1" t="s">
        <v>17</v>
      </c>
      <c r="C34" s="7">
        <f>+C33</f>
        <v>124011213.12</v>
      </c>
      <c r="D34" s="4"/>
      <c r="E34" s="13"/>
    </row>
    <row r="35" spans="2:10" x14ac:dyDescent="0.2">
      <c r="C35" s="4"/>
      <c r="D35" s="4"/>
      <c r="E35" s="13"/>
    </row>
    <row r="36" spans="2:10" x14ac:dyDescent="0.2">
      <c r="B36" s="1" t="s">
        <v>18</v>
      </c>
      <c r="C36" s="4"/>
      <c r="E36" s="13"/>
      <c r="I36" s="13"/>
    </row>
    <row r="37" spans="2:10" x14ac:dyDescent="0.2">
      <c r="B37" s="1" t="s">
        <v>19</v>
      </c>
      <c r="C37" s="10">
        <f>+C27-C33</f>
        <v>2483278126.9900002</v>
      </c>
      <c r="E37" s="13"/>
      <c r="G37" s="13"/>
      <c r="I37" s="13"/>
      <c r="J37" s="13"/>
    </row>
    <row r="38" spans="2:10" ht="13.5" thickBot="1" x14ac:dyDescent="0.25">
      <c r="B38" s="1" t="s">
        <v>20</v>
      </c>
      <c r="C38" s="9">
        <f>+C33+C37</f>
        <v>2607289340.1100001</v>
      </c>
      <c r="I38" s="13"/>
    </row>
    <row r="39" spans="2:10" s="3" customFormat="1" ht="13.5" customHeight="1" thickTop="1" x14ac:dyDescent="0.2">
      <c r="C39" s="4"/>
      <c r="E39" s="4"/>
    </row>
    <row r="40" spans="2:10" hidden="1" x14ac:dyDescent="0.2">
      <c r="C40" s="4"/>
    </row>
    <row r="41" spans="2:10" hidden="1" x14ac:dyDescent="0.2">
      <c r="C41" s="4"/>
    </row>
    <row r="42" spans="2:10" ht="6.75" customHeight="1" x14ac:dyDescent="0.2">
      <c r="C42" s="4"/>
    </row>
    <row r="43" spans="2:10" ht="26.25" customHeight="1" x14ac:dyDescent="0.2">
      <c r="I43" s="13"/>
    </row>
    <row r="44" spans="2:10" x14ac:dyDescent="0.2">
      <c r="B44" s="14" t="s">
        <v>26</v>
      </c>
      <c r="C44" s="5" t="s">
        <v>25</v>
      </c>
    </row>
    <row r="45" spans="2:10" x14ac:dyDescent="0.2">
      <c r="B45" s="2" t="s">
        <v>29</v>
      </c>
      <c r="C45" s="3" t="s">
        <v>22</v>
      </c>
    </row>
    <row r="47" spans="2:10" x14ac:dyDescent="0.2">
      <c r="H47" s="13"/>
    </row>
  </sheetData>
  <sheetProtection algorithmName="SHA-512" hashValue="biZ8a8hIlACTB6kZ9vfkbnWrL+Au1POhNX96XQwJdLlgChRp+KBCdHpzKJA7jhh9KMIPNFMfhCO95rzxseBdpw==" saltValue="wzP84P5KmNxo3XU/fK6K7w==" spinCount="100000" sheet="1" objects="1" scenarios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qb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Ariel Jose Espaillat Paulino</cp:lastModifiedBy>
  <cp:lastPrinted>2025-05-19T16:49:20Z</cp:lastPrinted>
  <dcterms:created xsi:type="dcterms:W3CDTF">2023-06-14T19:55:35Z</dcterms:created>
  <dcterms:modified xsi:type="dcterms:W3CDTF">2025-05-20T15:32:59Z</dcterms:modified>
</cp:coreProperties>
</file>