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4\ENERO 2024\"/>
    </mc:Choice>
  </mc:AlternateContent>
  <xr:revisionPtr revIDLastSave="0" documentId="13_ncr:1_{90B65736-BA01-4EAB-8B34-1C9D263AF34D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9" l="1"/>
  <c r="R13" i="9"/>
  <c r="R14" i="9"/>
  <c r="R15" i="9"/>
  <c r="R17" i="9"/>
  <c r="R18" i="9"/>
  <c r="R19" i="9"/>
  <c r="R20" i="9"/>
  <c r="R21" i="9"/>
  <c r="R22" i="9"/>
  <c r="R23" i="9"/>
  <c r="R24" i="9"/>
  <c r="R25" i="9"/>
  <c r="R27" i="9"/>
  <c r="R28" i="9"/>
  <c r="R29" i="9"/>
  <c r="R30" i="9"/>
  <c r="R31" i="9"/>
  <c r="R32" i="9"/>
  <c r="R33" i="9"/>
  <c r="R34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2" i="9"/>
  <c r="R53" i="9"/>
  <c r="R54" i="9"/>
  <c r="R55" i="9"/>
  <c r="R56" i="9"/>
  <c r="R57" i="9"/>
  <c r="R58" i="9"/>
  <c r="R59" i="9"/>
  <c r="R60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11" i="9"/>
  <c r="F10" i="9"/>
  <c r="C10" i="9"/>
  <c r="F26" i="9"/>
  <c r="R26" i="9" s="1"/>
  <c r="R10" i="9" l="1"/>
  <c r="C61" i="9"/>
  <c r="C51" i="9"/>
  <c r="C35" i="9"/>
  <c r="C26" i="9"/>
  <c r="H82" i="9"/>
  <c r="G82" i="9"/>
  <c r="F51" i="9"/>
  <c r="R51" i="9" s="1"/>
  <c r="F35" i="9"/>
  <c r="R35" i="9" s="1"/>
  <c r="F16" i="9"/>
  <c r="R16" i="9" s="1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F61" i="9"/>
  <c r="R61" i="9" s="1"/>
  <c r="E61" i="9"/>
  <c r="D61" i="9"/>
  <c r="A61" i="9"/>
  <c r="A60" i="9"/>
  <c r="A59" i="9"/>
  <c r="A58" i="9"/>
  <c r="A57" i="9"/>
  <c r="A56" i="9"/>
  <c r="A55" i="9"/>
  <c r="A54" i="9"/>
  <c r="A53" i="9"/>
  <c r="A52" i="9"/>
  <c r="E51" i="9"/>
  <c r="D51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E35" i="9"/>
  <c r="D35" i="9"/>
  <c r="A35" i="9"/>
  <c r="A34" i="9"/>
  <c r="A33" i="9"/>
  <c r="A32" i="9"/>
  <c r="A31" i="9"/>
  <c r="A30" i="9"/>
  <c r="A29" i="9"/>
  <c r="A28" i="9"/>
  <c r="A27" i="9"/>
  <c r="E26" i="9"/>
  <c r="D26" i="9"/>
  <c r="A26" i="9"/>
  <c r="A25" i="9"/>
  <c r="A24" i="9"/>
  <c r="A23" i="9"/>
  <c r="A22" i="9"/>
  <c r="A21" i="9"/>
  <c r="A20" i="9"/>
  <c r="A19" i="9"/>
  <c r="A18" i="9"/>
  <c r="A17" i="9"/>
  <c r="E16" i="9"/>
  <c r="D16" i="9"/>
  <c r="A16" i="9"/>
  <c r="A15" i="9"/>
  <c r="A14" i="9"/>
  <c r="A13" i="9"/>
  <c r="A12" i="9"/>
  <c r="A11" i="9"/>
  <c r="A10" i="9"/>
  <c r="F82" i="9" l="1"/>
  <c r="J82" i="9"/>
  <c r="L82" i="9"/>
  <c r="E82" i="9"/>
  <c r="D82" i="9"/>
  <c r="M82" i="9" l="1"/>
  <c r="K82" i="9"/>
  <c r="P82" i="9"/>
  <c r="N82" i="9"/>
  <c r="O82" i="9"/>
  <c r="I82" i="9"/>
  <c r="Q82" i="9" l="1"/>
  <c r="R82" i="9" l="1"/>
</calcChain>
</file>

<file path=xl/sharedStrings.xml><?xml version="1.0" encoding="utf-8"?>
<sst xmlns="http://schemas.openxmlformats.org/spreadsheetml/2006/main" count="109" uniqueCount="109">
  <si>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</si>
  <si>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</si>
  <si>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</si>
  <si>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</si>
  <si>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</si>
  <si>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</si>
  <si>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</si>
  <si>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</si>
  <si>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</si>
  <si>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</si>
  <si>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</si>
  <si>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</si>
  <si>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</si>
  <si>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</si>
  <si>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</si>
  <si>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</si>
  <si>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</si>
  <si>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</si>
  <si>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</si>
  <si>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</si>
  <si>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</si>
  <si>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</si>
  <si>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</si>
  <si>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</si>
  <si>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</si>
  <si>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</si>
  <si>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</si>
  <si>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</si>
  <si>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</si>
  <si>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</si>
  <si>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</si>
  <si>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</si>
  <si>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</si>
  <si>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</si>
  <si>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</si>
  <si>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</si>
  <si>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</si>
  <si>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</si>
  <si>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</si>
  <si>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</si>
  <si>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</si>
  <si>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</si>
  <si>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</si>
  <si>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</si>
  <si>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</si>
  <si>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</si>
  <si>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</si>
  <si>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</si>
  <si>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</si>
  <si>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</si>
  <si>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</si>
  <si>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</si>
  <si>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</si>
  <si>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</si>
  <si>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</si>
  <si>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</si>
  <si>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</si>
  <si>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</si>
  <si>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</si>
  <si>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</si>
  <si>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</si>
  <si>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</si>
  <si>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</si>
  <si>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</si>
  <si>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</si>
  <si>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</si>
  <si>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</si>
  <si>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</si>
  <si>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</si>
  <si>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</si>
  <si>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</si>
  <si>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</si>
  <si>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</si>
  <si>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</si>
  <si>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</si>
  <si>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</si>
  <si>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</si>
  <si>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</si>
  <si>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</si>
  <si>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</si>
  <si>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</si>
  <si>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</si>
  <si>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</si>
  <si>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</si>
  <si>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</si>
  <si>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</si>
  <si>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</si>
  <si>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</si>
  <si>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</si>
  <si>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</si>
  <si>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</si>
  <si>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</si>
  <si>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</si>
  <si>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</si>
  <si>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</si>
  <si>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</si>
  <si>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</si>
  <si>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</si>
  <si>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</si>
  <si>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NOTAS:</t>
  </si>
  <si>
    <t>1. Gastos devengado.</t>
  </si>
  <si>
    <t>4. Fecha de imputacion:ultimo dia del mes analizado.</t>
  </si>
  <si>
    <t>5. Fecha de registro: el dia 10 del mes siguiente al mes analizado</t>
  </si>
  <si>
    <t>6. Fuente: Reporte del - SIGEF</t>
  </si>
  <si>
    <t>3. Se presenta la clasificación objetal del gasto a nivel de cuenta.</t>
  </si>
  <si>
    <t>2.Se presenta el gasto por mes; cada mes se debe actualizar el gasto devengado de los meses anteriores.</t>
  </si>
  <si>
    <t>Del 1  al 31 de enero 2024</t>
  </si>
  <si>
    <t>Fecha de Creación 09-02-2024</t>
  </si>
  <si>
    <t>Gasto Devengado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</si>
</sst>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3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43" fontId="5" fillId="0" borderId="0" xfId="1" applyFont="1"/>
    <xf numFmtId="4" fontId="5" fillId="4" borderId="0" xfId="0" applyNumberFormat="1" applyFont="1" applyFill="1" applyAlignment="1">
      <alignment horizontal="center" vertical="center"/>
    </xf>
    <xf numFmtId="4" fontId="5" fillId="0" borderId="0" xfId="0" applyNumberFormat="1" applyFont="1"/>
    <xf numFmtId="43" fontId="5" fillId="4" borderId="1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3" fontId="7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_(* #,##0.00_);_(* \(#,##0.00\);_(* "-"??_);_(@_)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239168020</c:v>
                </c:pt>
                <c:pt idx="3">
                  <c:v>200000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185058699.34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Aprobado-EJEC.'!$E$7:$E$9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Aprobado-EJEC.'!$F$7:$F$9</c:f>
              <c:strCache>
                <c:ptCount val="3"/>
                <c:pt idx="0">
                  <c:v> Gasto Devengado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_(* #,##0.00_);_(* \(#,##0.00\);_(* "-"??_);_(@_)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2">
                  <c:v>1593921.58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20">
                  <c:v>0</c:v>
                </c:pt>
                <c:pt idx="22">
                  <c:v>164492</c:v>
                </c:pt>
                <c:pt idx="23">
                  <c:v>1068200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Aprobado-EJEC.'!$G$7:$G$9</c:f>
              <c:strCache>
                <c:ptCount val="3"/>
                <c:pt idx="0">
                  <c:v> Gasto Devengado Enero </c:v>
                </c:pt>
                <c:pt idx="1">
                  <c:v>Febrero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Aprobado-EJEC.'!$H$7:$H$9</c:f>
              <c:strCache>
                <c:ptCount val="3"/>
                <c:pt idx="0">
                  <c:v> Gasto Devengado Enero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Aprobado-EJEC.'!$I$7:$I$9</c:f>
              <c:strCache>
                <c:ptCount val="3"/>
                <c:pt idx="0">
                  <c:v> Gasto Devengado Enero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Aprobado-EJEC.'!$J$7:$J$9</c:f>
              <c:strCache>
                <c:ptCount val="3"/>
                <c:pt idx="0">
                  <c:v> Gasto Devengado Enero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Aprobado-EJEC.'!$K$7:$K$9</c:f>
              <c:strCache>
                <c:ptCount val="3"/>
                <c:pt idx="0">
                  <c:v> Gasto Devengado Enero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Aprobado-EJEC.'!$L$7:$L$9</c:f>
              <c:strCache>
                <c:ptCount val="3"/>
                <c:pt idx="0">
                  <c:v> Gasto Devengado Enero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Aprobado-EJEC.'!$M$7:$M$9</c:f>
              <c:strCache>
                <c:ptCount val="3"/>
                <c:pt idx="0">
                  <c:v> Gasto Devengado Enero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Aprobado-EJEC.'!$N$7:$N$9</c:f>
              <c:strCache>
                <c:ptCount val="3"/>
                <c:pt idx="0">
                  <c:v> Gasto Devengado Enero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Aprobado-EJEC.'!$O$7:$O$9</c:f>
              <c:strCache>
                <c:ptCount val="3"/>
                <c:pt idx="0">
                  <c:v> Gasto Devengado Enero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Aprobado-EJEC.'!$P$7:$P$9</c:f>
              <c:strCache>
                <c:ptCount val="3"/>
                <c:pt idx="0">
                  <c:v> Gasto Devengado Enero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  <c:numCache>
                <c:formatCode>_(* #,##0.00_);_(* \(#,##0.00\);_(* "-"??_);_(@_)</c:formatCode>
                <c:ptCount val="74"/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Aprobado-EJEC.'!$Q$7:$Q$9</c:f>
              <c:strCache>
                <c:ptCount val="3"/>
                <c:pt idx="0">
                  <c:v> Gasto Devengado Enero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Aprobado-EJEC.'!$R$7:$R$9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Aprobado-EJEC.'!$R$10:$R$83</c:f>
              <c:numCache>
                <c:formatCode>_(* #,##0.00_);_(* \(#,##0.00\);_(* "-"??_);_(@_)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164492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56656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109"/>
  <sheetViews>
    <sheetView showGridLines="0" tabSelected="1" topLeftCell="B85" zoomScaleNormal="100" zoomScaleSheetLayoutView="80" workbookViewId="0">
      <selection activeCell="S106" sqref="S106"/>
    </sheetView>
  </sheetViews>
  <sheetFormatPr baseColWidth="10" defaultColWidth="11.42578125" defaultRowHeight="15.75" x14ac:dyDescent="0.25"/>
  <cols>
    <col min="1" max="1" width="7" style="1" hidden="1" customWidth="1"/>
    <col min="2" max="2" width="22.28515625" style="25" customWidth="1"/>
    <col min="3" max="3" width="21.140625" style="21" customWidth="1"/>
    <col min="4" max="4" width="13" style="21" customWidth="1"/>
    <col min="5" max="5" width="12.85546875" style="21" customWidth="1"/>
    <col min="6" max="6" width="17" style="22" customWidth="1"/>
    <col min="7" max="9" width="0.140625" style="21" hidden="1" customWidth="1"/>
    <col min="10" max="10" width="0.85546875" style="21" hidden="1" customWidth="1"/>
    <col min="11" max="11" width="14.42578125" style="21" hidden="1" customWidth="1"/>
    <col min="12" max="12" width="0.140625" style="21" hidden="1" customWidth="1"/>
    <col min="13" max="13" width="14.42578125" style="21" hidden="1" customWidth="1"/>
    <col min="14" max="15" width="14.140625" style="21" hidden="1" customWidth="1"/>
    <col min="16" max="16" width="0.140625" style="21" customWidth="1"/>
    <col min="17" max="17" width="14.140625" style="21" hidden="1" customWidth="1"/>
    <col min="18" max="18" width="16.85546875" style="21" bestFit="1" customWidth="1"/>
    <col min="19" max="19" width="15.140625" style="1" bestFit="1" customWidth="1"/>
    <col min="20" max="16384" width="11.42578125" style="1"/>
  </cols>
  <sheetData>
    <row r="1" spans="1:18" ht="28.5" customHeight="1" x14ac:dyDescent="0.25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21" customHeigh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5">
      <c r="B3" s="33" t="s">
        <v>106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ht="15.75" customHeight="1" x14ac:dyDescent="0.25">
      <c r="B4" s="31" t="s">
        <v>95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5.75" customHeight="1" x14ac:dyDescent="0.25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5" customHeight="1" x14ac:dyDescent="0.25">
      <c r="B6" s="2"/>
      <c r="C6" s="2"/>
      <c r="D6" s="2"/>
      <c r="E6" s="2"/>
      <c r="F6" s="1" t="s">
        <v>107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7.25" customHeight="1" x14ac:dyDescent="0.25">
      <c r="B7" s="34" t="s">
        <v>71</v>
      </c>
      <c r="C7" s="35" t="s">
        <v>72</v>
      </c>
      <c r="D7" s="36" t="s">
        <v>73</v>
      </c>
      <c r="E7" s="36" t="s">
        <v>97</v>
      </c>
      <c r="F7" s="35" t="s">
        <v>108</v>
      </c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29" t="s">
        <v>3</v>
      </c>
    </row>
    <row r="8" spans="1:18" ht="27.75" customHeight="1" x14ac:dyDescent="0.25">
      <c r="B8" s="34"/>
      <c r="C8" s="35"/>
      <c r="D8" s="36"/>
      <c r="E8" s="36"/>
      <c r="F8" s="35" t="s">
        <v>74</v>
      </c>
      <c r="G8" s="5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9</v>
      </c>
      <c r="M8" s="5" t="s">
        <v>75</v>
      </c>
      <c r="N8" s="5" t="s">
        <v>10</v>
      </c>
      <c r="O8" s="5" t="s">
        <v>11</v>
      </c>
      <c r="P8" s="5" t="s">
        <v>76</v>
      </c>
      <c r="Q8" s="5" t="s">
        <v>12</v>
      </c>
      <c r="R8" s="30"/>
    </row>
    <row r="9" spans="1:18" ht="14.25" customHeight="1" x14ac:dyDescent="0.25">
      <c r="B9" s="27" t="s">
        <v>13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6.25" customHeight="1" x14ac:dyDescent="0.25">
      <c r="A10" s="1" t="str">
        <f t="shared" ref="A10:A73" si="0">+TRIM(MID(B10,1,FIND("-",B10,1)-1))</f>
        <v>2.1</v>
      </c>
      <c r="B10" s="27" t="s">
        <v>14</v>
      </c>
      <c r="C10" s="7">
        <f>SUM(C11:C15)</f>
        <v>1721122294</v>
      </c>
      <c r="D10" s="6">
        <v>0</v>
      </c>
      <c r="E10" s="6">
        <v>0</v>
      </c>
      <c r="F10" s="8">
        <f>SUM(F11:F15)</f>
        <v>80850368</v>
      </c>
      <c r="G10" s="8"/>
      <c r="H10" s="8"/>
      <c r="I10" s="8"/>
      <c r="J10" s="8"/>
      <c r="K10" s="8"/>
      <c r="L10" s="9"/>
      <c r="M10" s="8"/>
      <c r="N10" s="6"/>
      <c r="O10" s="8"/>
      <c r="P10" s="8"/>
      <c r="Q10" s="8"/>
      <c r="R10" s="7">
        <f>SUM(F10:P10)</f>
        <v>80850368</v>
      </c>
    </row>
    <row r="11" spans="1:18" ht="25.5" customHeight="1" x14ac:dyDescent="0.25">
      <c r="A11" s="1" t="str">
        <f t="shared" si="0"/>
        <v>2.1.1</v>
      </c>
      <c r="B11" s="28" t="s">
        <v>15</v>
      </c>
      <c r="C11" s="10">
        <v>1294397561</v>
      </c>
      <c r="D11" s="11">
        <v>0</v>
      </c>
      <c r="E11" s="11">
        <v>0</v>
      </c>
      <c r="F11" s="12">
        <v>79773757.060000002</v>
      </c>
      <c r="G11" s="12"/>
      <c r="H11" s="12"/>
      <c r="I11" s="12"/>
      <c r="J11" s="12"/>
      <c r="K11" s="12"/>
      <c r="L11" s="12"/>
      <c r="M11" s="13"/>
      <c r="N11" s="12"/>
      <c r="O11" s="12"/>
      <c r="P11" s="12"/>
      <c r="Q11" s="12"/>
      <c r="R11" s="7">
        <f>SUM(F11:P11)</f>
        <v>79773757.060000002</v>
      </c>
    </row>
    <row r="12" spans="1:18" x14ac:dyDescent="0.25">
      <c r="A12" s="1" t="str">
        <f t="shared" si="0"/>
        <v>2.1.2</v>
      </c>
      <c r="B12" s="28" t="s">
        <v>16</v>
      </c>
      <c r="C12" s="10">
        <v>239168020</v>
      </c>
      <c r="D12" s="11">
        <v>0</v>
      </c>
      <c r="E12" s="11">
        <v>0</v>
      </c>
      <c r="F12" s="12">
        <v>1076610.94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7">
        <f t="shared" ref="R12:R75" si="1">SUM(F12:P12)</f>
        <v>1076610.94</v>
      </c>
    </row>
    <row r="13" spans="1:18" ht="25.5" customHeight="1" x14ac:dyDescent="0.25">
      <c r="A13" s="1" t="str">
        <f t="shared" si="0"/>
        <v>2.1.3</v>
      </c>
      <c r="B13" s="28" t="s">
        <v>17</v>
      </c>
      <c r="C13" s="10">
        <v>200000</v>
      </c>
      <c r="D13" s="11">
        <v>0</v>
      </c>
      <c r="E13" s="11">
        <v>0</v>
      </c>
      <c r="F13" s="12">
        <v>0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7">
        <f t="shared" si="1"/>
        <v>0</v>
      </c>
    </row>
    <row r="14" spans="1:18" ht="28.5" customHeight="1" x14ac:dyDescent="0.25">
      <c r="A14" s="1" t="str">
        <f t="shared" si="0"/>
        <v>2.1.4</v>
      </c>
      <c r="B14" s="28" t="s">
        <v>18</v>
      </c>
      <c r="C14" s="10"/>
      <c r="D14" s="11">
        <v>0</v>
      </c>
      <c r="E14" s="11">
        <v>0</v>
      </c>
      <c r="F14" s="12">
        <v>0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7">
        <f t="shared" si="1"/>
        <v>0</v>
      </c>
    </row>
    <row r="15" spans="1:18" ht="30.75" customHeight="1" x14ac:dyDescent="0.25">
      <c r="A15" s="1" t="str">
        <f t="shared" si="0"/>
        <v>2.1.5</v>
      </c>
      <c r="B15" s="28" t="s">
        <v>77</v>
      </c>
      <c r="C15" s="10">
        <v>187356713</v>
      </c>
      <c r="D15" s="11">
        <v>0</v>
      </c>
      <c r="E15" s="11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7">
        <f t="shared" si="1"/>
        <v>0</v>
      </c>
    </row>
    <row r="16" spans="1:18" ht="24.75" customHeight="1" x14ac:dyDescent="0.25">
      <c r="A16" s="1" t="str">
        <f t="shared" si="0"/>
        <v>2.2</v>
      </c>
      <c r="B16" s="27" t="s">
        <v>19</v>
      </c>
      <c r="C16" s="7">
        <v>444839546.20999998</v>
      </c>
      <c r="D16" s="7">
        <f t="shared" ref="D16:E16" si="2">SUM(D17:D25)</f>
        <v>0</v>
      </c>
      <c r="E16" s="7">
        <f t="shared" si="2"/>
        <v>0</v>
      </c>
      <c r="F16" s="7">
        <f t="shared" ref="F16" si="3">SUM(F17:F25)</f>
        <v>18808459.530000001</v>
      </c>
      <c r="G16" s="7"/>
      <c r="H16" s="7"/>
      <c r="I16" s="7"/>
      <c r="J16" s="7"/>
      <c r="K16" s="7"/>
      <c r="L16" s="7"/>
      <c r="M16" s="7"/>
      <c r="N16" s="8"/>
      <c r="O16" s="7"/>
      <c r="P16" s="7"/>
      <c r="Q16" s="7"/>
      <c r="R16" s="7">
        <f t="shared" si="1"/>
        <v>18808459.530000001</v>
      </c>
    </row>
    <row r="17" spans="1:18" ht="26.25" customHeight="1" x14ac:dyDescent="0.25">
      <c r="A17" s="1" t="str">
        <f t="shared" si="0"/>
        <v>2.2.1</v>
      </c>
      <c r="B17" s="28" t="s">
        <v>20</v>
      </c>
      <c r="C17" s="10">
        <v>33769977</v>
      </c>
      <c r="D17" s="11">
        <v>0</v>
      </c>
      <c r="E17" s="11">
        <v>0</v>
      </c>
      <c r="F17" s="12">
        <v>12450907.58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7">
        <f t="shared" si="1"/>
        <v>12450907.58</v>
      </c>
    </row>
    <row r="18" spans="1:18" ht="45" x14ac:dyDescent="0.25">
      <c r="A18" s="1" t="str">
        <f t="shared" si="0"/>
        <v>2.2.2</v>
      </c>
      <c r="B18" s="28" t="s">
        <v>21</v>
      </c>
      <c r="C18" s="10">
        <v>24616850</v>
      </c>
      <c r="D18" s="11">
        <v>0</v>
      </c>
      <c r="E18" s="11">
        <v>0</v>
      </c>
      <c r="F18" s="12">
        <v>2449146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7">
        <f t="shared" si="1"/>
        <v>2449146</v>
      </c>
    </row>
    <row r="19" spans="1:18" ht="10.5" customHeight="1" x14ac:dyDescent="0.25">
      <c r="A19" s="1" t="str">
        <f t="shared" si="0"/>
        <v>2.2.3</v>
      </c>
      <c r="B19" s="28" t="s">
        <v>22</v>
      </c>
      <c r="C19" s="10">
        <v>8059250</v>
      </c>
      <c r="D19" s="11">
        <v>0</v>
      </c>
      <c r="E19" s="11">
        <v>0</v>
      </c>
      <c r="F19" s="12">
        <v>0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7">
        <f t="shared" si="1"/>
        <v>0</v>
      </c>
    </row>
    <row r="20" spans="1:18" ht="30" x14ac:dyDescent="0.25">
      <c r="A20" s="1" t="str">
        <f t="shared" si="0"/>
        <v>2.2.4</v>
      </c>
      <c r="B20" s="28" t="s">
        <v>23</v>
      </c>
      <c r="C20" s="10">
        <v>12500000</v>
      </c>
      <c r="D20" s="11">
        <v>0</v>
      </c>
      <c r="E20" s="11">
        <v>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7">
        <f t="shared" si="1"/>
        <v>0</v>
      </c>
    </row>
    <row r="21" spans="1:18" ht="27.75" customHeight="1" x14ac:dyDescent="0.25">
      <c r="A21" s="1" t="str">
        <f t="shared" si="0"/>
        <v>2.2.5</v>
      </c>
      <c r="B21" s="28" t="s">
        <v>24</v>
      </c>
      <c r="C21" s="10">
        <v>62097372</v>
      </c>
      <c r="D21" s="11">
        <v>0</v>
      </c>
      <c r="E21" s="11">
        <v>0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7">
        <f t="shared" si="1"/>
        <v>0</v>
      </c>
    </row>
    <row r="22" spans="1:18" x14ac:dyDescent="0.25">
      <c r="A22" s="1" t="str">
        <f t="shared" si="0"/>
        <v>2.2.6</v>
      </c>
      <c r="B22" s="28" t="s">
        <v>25</v>
      </c>
      <c r="C22" s="10">
        <v>27109301.440000001</v>
      </c>
      <c r="D22" s="11">
        <v>0</v>
      </c>
      <c r="E22" s="11">
        <v>0</v>
      </c>
      <c r="F22" s="12">
        <v>1593921.58</v>
      </c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7">
        <f t="shared" si="1"/>
        <v>1593921.58</v>
      </c>
    </row>
    <row r="23" spans="1:18" ht="72" customHeight="1" x14ac:dyDescent="0.25">
      <c r="A23" s="1" t="str">
        <f t="shared" si="0"/>
        <v>2.2.7</v>
      </c>
      <c r="B23" s="28" t="s">
        <v>26</v>
      </c>
      <c r="C23" s="10">
        <v>46160000</v>
      </c>
      <c r="D23" s="11">
        <v>0</v>
      </c>
      <c r="E23" s="11">
        <v>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7">
        <f t="shared" si="1"/>
        <v>0</v>
      </c>
    </row>
    <row r="24" spans="1:18" ht="57" customHeight="1" x14ac:dyDescent="0.25">
      <c r="A24" s="1" t="str">
        <f t="shared" si="0"/>
        <v>2.2.8</v>
      </c>
      <c r="B24" s="28" t="s">
        <v>27</v>
      </c>
      <c r="C24" s="14">
        <v>185058699.34</v>
      </c>
      <c r="D24" s="11">
        <v>0</v>
      </c>
      <c r="E24" s="11">
        <v>0</v>
      </c>
      <c r="F24" s="12">
        <v>722146.61</v>
      </c>
      <c r="G24" s="12"/>
      <c r="H24" s="12"/>
      <c r="I24" s="12"/>
      <c r="J24" s="12"/>
      <c r="K24" s="12"/>
      <c r="L24" s="12"/>
      <c r="M24" s="12"/>
      <c r="N24" s="15"/>
      <c r="O24" s="12"/>
      <c r="P24" s="12"/>
      <c r="Q24" s="12"/>
      <c r="R24" s="7">
        <f t="shared" si="1"/>
        <v>722146.61</v>
      </c>
    </row>
    <row r="25" spans="1:18" ht="42.75" customHeight="1" x14ac:dyDescent="0.25">
      <c r="A25" s="1" t="str">
        <f t="shared" si="0"/>
        <v>2.2.9</v>
      </c>
      <c r="B25" s="28" t="s">
        <v>28</v>
      </c>
      <c r="C25" s="10">
        <v>46988059.43</v>
      </c>
      <c r="D25" s="11">
        <v>0</v>
      </c>
      <c r="E25" s="11">
        <v>0</v>
      </c>
      <c r="F25" s="12">
        <v>1592337.76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7">
        <f t="shared" si="1"/>
        <v>1592337.76</v>
      </c>
    </row>
    <row r="26" spans="1:18" ht="30" x14ac:dyDescent="0.25">
      <c r="A26" s="1" t="str">
        <f t="shared" si="0"/>
        <v>2.3</v>
      </c>
      <c r="B26" s="27" t="s">
        <v>29</v>
      </c>
      <c r="C26" s="7">
        <f>SUM(C27:C34)</f>
        <v>184304895.79999998</v>
      </c>
      <c r="D26" s="7">
        <f t="shared" ref="D26:E26" si="4">SUM(D27:D34)</f>
        <v>0</v>
      </c>
      <c r="E26" s="7">
        <f t="shared" si="4"/>
        <v>0</v>
      </c>
      <c r="F26" s="7">
        <f>SUM(F27:F34)</f>
        <v>2011321.59</v>
      </c>
      <c r="G26" s="7"/>
      <c r="H26" s="7"/>
      <c r="I26" s="7"/>
      <c r="J26" s="7"/>
      <c r="K26" s="7"/>
      <c r="L26" s="7"/>
      <c r="M26" s="7"/>
      <c r="N26" s="8"/>
      <c r="O26" s="7"/>
      <c r="P26" s="7"/>
      <c r="Q26" s="7"/>
      <c r="R26" s="7">
        <f t="shared" si="1"/>
        <v>2011321.59</v>
      </c>
    </row>
    <row r="27" spans="1:18" ht="45" x14ac:dyDescent="0.25">
      <c r="A27" s="1" t="str">
        <f t="shared" si="0"/>
        <v>2.3.1</v>
      </c>
      <c r="B27" s="28" t="s">
        <v>30</v>
      </c>
      <c r="C27" s="10">
        <v>105856896</v>
      </c>
      <c r="D27" s="11">
        <v>0</v>
      </c>
      <c r="E27" s="11">
        <v>0</v>
      </c>
      <c r="F27" s="12">
        <v>622388.15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7">
        <f t="shared" si="1"/>
        <v>622388.15</v>
      </c>
    </row>
    <row r="28" spans="1:18" ht="30" x14ac:dyDescent="0.25">
      <c r="A28" s="1" t="str">
        <f t="shared" si="0"/>
        <v>2.3.2</v>
      </c>
      <c r="B28" s="28" t="s">
        <v>31</v>
      </c>
      <c r="C28" s="10">
        <v>1955000</v>
      </c>
      <c r="D28" s="11">
        <v>0</v>
      </c>
      <c r="E28" s="11">
        <v>0</v>
      </c>
      <c r="F28" s="12">
        <v>156241.44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7">
        <f t="shared" si="1"/>
        <v>156241.44</v>
      </c>
    </row>
    <row r="29" spans="1:18" ht="42" customHeight="1" x14ac:dyDescent="0.25">
      <c r="A29" s="1" t="str">
        <f t="shared" si="0"/>
        <v>2.3.3</v>
      </c>
      <c r="B29" s="28" t="s">
        <v>32</v>
      </c>
      <c r="C29" s="10">
        <v>14500000.199999999</v>
      </c>
      <c r="D29" s="11">
        <v>0</v>
      </c>
      <c r="E29" s="11"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7">
        <f t="shared" si="1"/>
        <v>0</v>
      </c>
    </row>
    <row r="30" spans="1:18" ht="30" x14ac:dyDescent="0.25">
      <c r="A30" s="1" t="str">
        <f t="shared" si="0"/>
        <v>2.3.4</v>
      </c>
      <c r="B30" s="28" t="s">
        <v>33</v>
      </c>
      <c r="C30" s="10">
        <v>400000</v>
      </c>
      <c r="D30" s="11">
        <v>0</v>
      </c>
      <c r="E30" s="11">
        <v>0</v>
      </c>
      <c r="F30" s="8">
        <v>0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7">
        <f t="shared" si="1"/>
        <v>0</v>
      </c>
    </row>
    <row r="31" spans="1:18" ht="38.25" customHeight="1" x14ac:dyDescent="0.25">
      <c r="A31" s="1" t="str">
        <f t="shared" si="0"/>
        <v>2.3.5</v>
      </c>
      <c r="B31" s="28" t="s">
        <v>34</v>
      </c>
      <c r="C31" s="10">
        <v>1500000</v>
      </c>
      <c r="D31" s="11">
        <v>0</v>
      </c>
      <c r="E31" s="11">
        <v>0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7">
        <f t="shared" si="1"/>
        <v>0</v>
      </c>
    </row>
    <row r="32" spans="1:18" ht="45" x14ac:dyDescent="0.25">
      <c r="A32" s="1" t="str">
        <f t="shared" si="0"/>
        <v>2.3.6</v>
      </c>
      <c r="B32" s="28" t="s">
        <v>35</v>
      </c>
      <c r="C32" s="10">
        <v>719500</v>
      </c>
      <c r="D32" s="11">
        <v>0</v>
      </c>
      <c r="E32" s="11">
        <v>0</v>
      </c>
      <c r="F32" s="12">
        <v>164492</v>
      </c>
      <c r="G32" s="12"/>
      <c r="H32" s="12"/>
      <c r="I32" s="12"/>
      <c r="J32" s="16"/>
      <c r="K32" s="12"/>
      <c r="L32" s="12"/>
      <c r="M32" s="12"/>
      <c r="N32" s="12"/>
      <c r="O32" s="12"/>
      <c r="P32" s="12"/>
      <c r="Q32" s="12"/>
      <c r="R32" s="7">
        <f t="shared" si="1"/>
        <v>164492</v>
      </c>
    </row>
    <row r="33" spans="1:18" ht="60" x14ac:dyDescent="0.25">
      <c r="A33" s="1" t="str">
        <f t="shared" si="0"/>
        <v>2.3.7</v>
      </c>
      <c r="B33" s="28" t="s">
        <v>36</v>
      </c>
      <c r="C33" s="10">
        <v>25590000</v>
      </c>
      <c r="D33" s="11">
        <v>0</v>
      </c>
      <c r="E33" s="11">
        <v>0</v>
      </c>
      <c r="F33" s="12">
        <v>1068200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7">
        <f t="shared" si="1"/>
        <v>1068200</v>
      </c>
    </row>
    <row r="34" spans="1:18" ht="30" x14ac:dyDescent="0.25">
      <c r="A34" s="1" t="str">
        <f t="shared" si="0"/>
        <v>2.3.9</v>
      </c>
      <c r="B34" s="28" t="s">
        <v>37</v>
      </c>
      <c r="C34" s="10">
        <v>33783499.600000001</v>
      </c>
      <c r="D34" s="11">
        <v>0</v>
      </c>
      <c r="E34" s="11"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7">
        <f t="shared" si="1"/>
        <v>0</v>
      </c>
    </row>
    <row r="35" spans="1:18" ht="27" customHeight="1" x14ac:dyDescent="0.25">
      <c r="A35" s="1" t="str">
        <f t="shared" si="0"/>
        <v>2.4</v>
      </c>
      <c r="B35" s="27" t="s">
        <v>38</v>
      </c>
      <c r="C35" s="7">
        <f>SUM(C36:C43)</f>
        <v>200200000</v>
      </c>
      <c r="D35" s="7">
        <f t="shared" ref="D35:E35" si="5">SUM(D36:D43)</f>
        <v>0</v>
      </c>
      <c r="E35" s="7">
        <f t="shared" si="5"/>
        <v>0</v>
      </c>
      <c r="F35" s="7">
        <f t="shared" ref="F35" si="6">SUM(F36:F43)</f>
        <v>4809687.5</v>
      </c>
      <c r="G35" s="7"/>
      <c r="H35" s="7"/>
      <c r="I35" s="8"/>
      <c r="J35" s="8"/>
      <c r="K35" s="8"/>
      <c r="L35" s="8"/>
      <c r="M35" s="8"/>
      <c r="N35" s="8"/>
      <c r="O35" s="8"/>
      <c r="P35" s="8"/>
      <c r="Q35" s="8"/>
      <c r="R35" s="7">
        <f t="shared" si="1"/>
        <v>4809687.5</v>
      </c>
    </row>
    <row r="36" spans="1:18" ht="45.75" customHeight="1" x14ac:dyDescent="0.25">
      <c r="A36" s="1" t="str">
        <f t="shared" si="0"/>
        <v>2.4.1</v>
      </c>
      <c r="B36" s="28" t="s">
        <v>78</v>
      </c>
      <c r="C36" s="10">
        <v>200200000</v>
      </c>
      <c r="D36" s="11">
        <v>0</v>
      </c>
      <c r="E36" s="11">
        <v>0</v>
      </c>
      <c r="F36" s="12">
        <v>4809687.5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7">
        <f t="shared" si="1"/>
        <v>4809687.5</v>
      </c>
    </row>
    <row r="37" spans="1:18" ht="65.25" customHeight="1" x14ac:dyDescent="0.25">
      <c r="A37" s="1" t="str">
        <f t="shared" si="0"/>
        <v>2.4.2</v>
      </c>
      <c r="B37" s="28" t="s">
        <v>79</v>
      </c>
      <c r="C37" s="10">
        <v>0</v>
      </c>
      <c r="D37" s="11">
        <v>0</v>
      </c>
      <c r="E37" s="11">
        <v>0</v>
      </c>
      <c r="F37" s="12">
        <v>0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7">
        <f t="shared" si="1"/>
        <v>0</v>
      </c>
    </row>
    <row r="38" spans="1:18" ht="62.25" customHeight="1" x14ac:dyDescent="0.25">
      <c r="A38" s="1" t="str">
        <f t="shared" si="0"/>
        <v>2.4.3</v>
      </c>
      <c r="B38" s="28" t="s">
        <v>80</v>
      </c>
      <c r="C38" s="10">
        <v>0</v>
      </c>
      <c r="D38" s="11">
        <v>0</v>
      </c>
      <c r="E38" s="11"/>
      <c r="F38" s="12">
        <v>0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7">
        <f t="shared" si="1"/>
        <v>0</v>
      </c>
    </row>
    <row r="39" spans="1:18" ht="60.75" customHeight="1" x14ac:dyDescent="0.25">
      <c r="A39" s="1" t="str">
        <f t="shared" si="0"/>
        <v>2.4.4</v>
      </c>
      <c r="B39" s="28" t="s">
        <v>81</v>
      </c>
      <c r="C39" s="10">
        <v>0</v>
      </c>
      <c r="D39" s="11">
        <v>0</v>
      </c>
      <c r="E39" s="11">
        <v>0</v>
      </c>
      <c r="F39" s="12">
        <v>0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7">
        <f t="shared" si="1"/>
        <v>0</v>
      </c>
    </row>
    <row r="40" spans="1:18" ht="64.5" customHeight="1" x14ac:dyDescent="0.25">
      <c r="A40" s="1" t="str">
        <f t="shared" si="0"/>
        <v>2.4.5</v>
      </c>
      <c r="B40" s="28" t="s">
        <v>82</v>
      </c>
      <c r="C40" s="10">
        <v>0</v>
      </c>
      <c r="D40" s="11">
        <v>0</v>
      </c>
      <c r="E40" s="11">
        <v>0</v>
      </c>
      <c r="F40" s="12">
        <v>0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7">
        <f t="shared" si="1"/>
        <v>0</v>
      </c>
    </row>
    <row r="41" spans="1:18" ht="16.5" customHeight="1" x14ac:dyDescent="0.25">
      <c r="A41" s="1" t="str">
        <f t="shared" si="0"/>
        <v>2.4.6</v>
      </c>
      <c r="B41" s="28" t="s">
        <v>83</v>
      </c>
      <c r="C41" s="10">
        <v>0</v>
      </c>
      <c r="D41" s="11">
        <v>0</v>
      </c>
      <c r="E41" s="11">
        <v>0</v>
      </c>
      <c r="F41" s="12">
        <v>0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7">
        <f t="shared" si="1"/>
        <v>0</v>
      </c>
    </row>
    <row r="42" spans="1:18" ht="47.25" customHeight="1" x14ac:dyDescent="0.25">
      <c r="A42" s="1" t="str">
        <f t="shared" si="0"/>
        <v>2.4.7</v>
      </c>
      <c r="B42" s="28" t="s">
        <v>84</v>
      </c>
      <c r="C42" s="10">
        <v>0</v>
      </c>
      <c r="D42" s="11">
        <v>0</v>
      </c>
      <c r="E42" s="11">
        <v>0</v>
      </c>
      <c r="F42" s="12">
        <v>0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7">
        <f t="shared" si="1"/>
        <v>0</v>
      </c>
    </row>
    <row r="43" spans="1:18" ht="62.25" customHeight="1" x14ac:dyDescent="0.25">
      <c r="A43" s="1" t="str">
        <f t="shared" si="0"/>
        <v>2.4.9</v>
      </c>
      <c r="B43" s="28" t="s">
        <v>85</v>
      </c>
      <c r="C43" s="10">
        <v>0</v>
      </c>
      <c r="D43" s="11">
        <v>0</v>
      </c>
      <c r="E43" s="11">
        <v>0</v>
      </c>
      <c r="F43" s="12">
        <v>0</v>
      </c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7">
        <f t="shared" si="1"/>
        <v>0</v>
      </c>
    </row>
    <row r="44" spans="1:18" ht="30" x14ac:dyDescent="0.25">
      <c r="A44" s="1" t="str">
        <f t="shared" si="0"/>
        <v>2.5</v>
      </c>
      <c r="B44" s="27" t="s">
        <v>39</v>
      </c>
      <c r="C44" s="7"/>
      <c r="D44" s="6">
        <v>0</v>
      </c>
      <c r="E44" s="6">
        <v>0</v>
      </c>
      <c r="F44" s="12">
        <v>0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7">
        <f t="shared" si="1"/>
        <v>0</v>
      </c>
    </row>
    <row r="45" spans="1:18" ht="51" customHeight="1" x14ac:dyDescent="0.25">
      <c r="A45" s="1" t="str">
        <f t="shared" si="0"/>
        <v>2.5.1</v>
      </c>
      <c r="B45" s="28" t="s">
        <v>86</v>
      </c>
      <c r="C45" s="10"/>
      <c r="D45" s="11">
        <v>0</v>
      </c>
      <c r="E45" s="11">
        <v>0</v>
      </c>
      <c r="F45" s="12">
        <v>0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7">
        <f t="shared" si="1"/>
        <v>0</v>
      </c>
    </row>
    <row r="46" spans="1:18" ht="60" x14ac:dyDescent="0.25">
      <c r="A46" s="1" t="str">
        <f t="shared" si="0"/>
        <v>2.5.2</v>
      </c>
      <c r="B46" s="28" t="s">
        <v>87</v>
      </c>
      <c r="C46" s="10"/>
      <c r="D46" s="11">
        <v>0</v>
      </c>
      <c r="E46" s="11">
        <v>0</v>
      </c>
      <c r="F46" s="12">
        <v>0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7">
        <f t="shared" si="1"/>
        <v>0</v>
      </c>
    </row>
    <row r="47" spans="1:18" ht="60" x14ac:dyDescent="0.25">
      <c r="A47" s="1" t="str">
        <f t="shared" si="0"/>
        <v>2.5.3</v>
      </c>
      <c r="B47" s="28" t="s">
        <v>88</v>
      </c>
      <c r="C47" s="10"/>
      <c r="D47" s="11">
        <v>0</v>
      </c>
      <c r="E47" s="11">
        <v>0</v>
      </c>
      <c r="F47" s="12">
        <v>0</v>
      </c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7">
        <f t="shared" si="1"/>
        <v>0</v>
      </c>
    </row>
    <row r="48" spans="1:18" ht="57.75" customHeight="1" x14ac:dyDescent="0.25">
      <c r="A48" s="1" t="str">
        <f t="shared" si="0"/>
        <v>2.5.4</v>
      </c>
      <c r="B48" s="28" t="s">
        <v>89</v>
      </c>
      <c r="C48" s="10"/>
      <c r="D48" s="11">
        <v>0</v>
      </c>
      <c r="E48" s="11">
        <v>0</v>
      </c>
      <c r="F48" s="12">
        <v>0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7">
        <f t="shared" si="1"/>
        <v>0</v>
      </c>
    </row>
    <row r="49" spans="1:18" ht="47.25" customHeight="1" x14ac:dyDescent="0.25">
      <c r="A49" s="1" t="str">
        <f t="shared" si="0"/>
        <v>2.5.6</v>
      </c>
      <c r="B49" s="28" t="s">
        <v>90</v>
      </c>
      <c r="C49" s="10"/>
      <c r="D49" s="11">
        <v>0</v>
      </c>
      <c r="E49" s="11">
        <v>0</v>
      </c>
      <c r="F49" s="12">
        <v>0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7">
        <f t="shared" si="1"/>
        <v>0</v>
      </c>
    </row>
    <row r="50" spans="1:18" ht="58.5" customHeight="1" x14ac:dyDescent="0.25">
      <c r="A50" s="1" t="str">
        <f t="shared" si="0"/>
        <v>2.5.9</v>
      </c>
      <c r="B50" s="28" t="s">
        <v>91</v>
      </c>
      <c r="C50" s="10"/>
      <c r="D50" s="11">
        <v>0</v>
      </c>
      <c r="E50" s="11">
        <v>0</v>
      </c>
      <c r="F50" s="12">
        <v>0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7">
        <f t="shared" si="1"/>
        <v>0</v>
      </c>
    </row>
    <row r="51" spans="1:18" ht="45" x14ac:dyDescent="0.25">
      <c r="A51" s="1" t="str">
        <f t="shared" si="0"/>
        <v>2.6</v>
      </c>
      <c r="B51" s="27" t="s">
        <v>40</v>
      </c>
      <c r="C51" s="7">
        <f>SUM(C52:C60)</f>
        <v>203493023</v>
      </c>
      <c r="D51" s="7">
        <f t="shared" ref="D51:E51" si="7">SUM(D52:D60)</f>
        <v>0</v>
      </c>
      <c r="E51" s="7">
        <f t="shared" si="7"/>
        <v>0</v>
      </c>
      <c r="F51" s="7">
        <f t="shared" ref="F51" si="8">SUM(F52:F60)</f>
        <v>0</v>
      </c>
      <c r="G51" s="7"/>
      <c r="H51" s="7"/>
      <c r="I51" s="7"/>
      <c r="J51" s="7"/>
      <c r="K51" s="7"/>
      <c r="L51" s="7"/>
      <c r="M51" s="7"/>
      <c r="N51" s="8"/>
      <c r="O51" s="7"/>
      <c r="P51" s="7"/>
      <c r="Q51" s="7"/>
      <c r="R51" s="7">
        <f t="shared" si="1"/>
        <v>0</v>
      </c>
    </row>
    <row r="52" spans="1:18" ht="30" x14ac:dyDescent="0.25">
      <c r="A52" s="1" t="str">
        <f t="shared" si="0"/>
        <v>2.6.1</v>
      </c>
      <c r="B52" s="28" t="s">
        <v>41</v>
      </c>
      <c r="C52" s="10">
        <v>186275697</v>
      </c>
      <c r="D52" s="11">
        <v>0</v>
      </c>
      <c r="E52" s="11">
        <v>0</v>
      </c>
      <c r="F52" s="12">
        <v>0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7">
        <f t="shared" si="1"/>
        <v>0</v>
      </c>
    </row>
    <row r="53" spans="1:18" ht="57.75" customHeight="1" x14ac:dyDescent="0.25">
      <c r="A53" s="1" t="str">
        <f t="shared" si="0"/>
        <v>2.6.2</v>
      </c>
      <c r="B53" s="28" t="s">
        <v>92</v>
      </c>
      <c r="C53" s="10">
        <v>6085326</v>
      </c>
      <c r="D53" s="11">
        <v>0</v>
      </c>
      <c r="E53" s="11">
        <v>0</v>
      </c>
      <c r="F53" s="12">
        <v>0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7">
        <f t="shared" si="1"/>
        <v>0</v>
      </c>
    </row>
    <row r="54" spans="1:18" ht="60" x14ac:dyDescent="0.25">
      <c r="A54" s="1" t="str">
        <f t="shared" si="0"/>
        <v>2.6.3</v>
      </c>
      <c r="B54" s="28" t="s">
        <v>42</v>
      </c>
      <c r="C54" s="10">
        <v>1100000</v>
      </c>
      <c r="D54" s="11">
        <v>0</v>
      </c>
      <c r="E54" s="11">
        <v>0</v>
      </c>
      <c r="F54" s="12"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7">
        <f t="shared" si="1"/>
        <v>0</v>
      </c>
    </row>
    <row r="55" spans="1:18" ht="60" x14ac:dyDescent="0.25">
      <c r="A55" s="1" t="str">
        <f t="shared" si="0"/>
        <v>2.6.4</v>
      </c>
      <c r="B55" s="28" t="s">
        <v>43</v>
      </c>
      <c r="C55" s="10">
        <v>3001000</v>
      </c>
      <c r="D55" s="11">
        <v>0</v>
      </c>
      <c r="E55" s="11">
        <v>0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7">
        <f t="shared" si="1"/>
        <v>0</v>
      </c>
    </row>
    <row r="56" spans="1:18" ht="43.5" customHeight="1" x14ac:dyDescent="0.25">
      <c r="A56" s="1" t="str">
        <f t="shared" si="0"/>
        <v>2.6.5</v>
      </c>
      <c r="B56" s="28" t="s">
        <v>44</v>
      </c>
      <c r="C56" s="10">
        <v>5531000</v>
      </c>
      <c r="D56" s="11">
        <v>0</v>
      </c>
      <c r="E56" s="11">
        <v>0</v>
      </c>
      <c r="F56" s="12"/>
      <c r="G56" s="12"/>
      <c r="H56" s="12"/>
      <c r="I56" s="12"/>
      <c r="J56" s="12"/>
      <c r="K56" s="12"/>
      <c r="L56" s="12"/>
      <c r="M56" s="12"/>
      <c r="N56" s="17"/>
      <c r="O56" s="12"/>
      <c r="P56" s="12"/>
      <c r="Q56" s="12"/>
      <c r="R56" s="7">
        <f t="shared" si="1"/>
        <v>0</v>
      </c>
    </row>
    <row r="57" spans="1:18" ht="27" customHeight="1" x14ac:dyDescent="0.25">
      <c r="A57" s="1" t="str">
        <f t="shared" si="0"/>
        <v>2.6.6</v>
      </c>
      <c r="B57" s="28" t="s">
        <v>45</v>
      </c>
      <c r="C57" s="10">
        <v>500000</v>
      </c>
      <c r="D57" s="11">
        <v>0</v>
      </c>
      <c r="E57" s="11">
        <v>0</v>
      </c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7">
        <f t="shared" si="1"/>
        <v>0</v>
      </c>
    </row>
    <row r="58" spans="1:18" ht="25.5" customHeight="1" x14ac:dyDescent="0.25">
      <c r="A58" s="1" t="str">
        <f t="shared" si="0"/>
        <v>2.6.7</v>
      </c>
      <c r="B58" s="28" t="s">
        <v>93</v>
      </c>
      <c r="C58" s="10">
        <v>0</v>
      </c>
      <c r="D58" s="11">
        <v>0</v>
      </c>
      <c r="E58" s="11">
        <v>0</v>
      </c>
      <c r="F58" s="12">
        <v>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7">
        <f t="shared" si="1"/>
        <v>0</v>
      </c>
    </row>
    <row r="59" spans="1:18" ht="27" customHeight="1" x14ac:dyDescent="0.25">
      <c r="A59" s="1" t="str">
        <f t="shared" si="0"/>
        <v>2.6.8</v>
      </c>
      <c r="B59" s="28" t="s">
        <v>46</v>
      </c>
      <c r="C59" s="10">
        <v>1000000</v>
      </c>
      <c r="D59" s="11">
        <v>0</v>
      </c>
      <c r="E59" s="11">
        <v>0</v>
      </c>
      <c r="F59" s="12">
        <v>0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7">
        <f t="shared" si="1"/>
        <v>0</v>
      </c>
    </row>
    <row r="60" spans="1:18" ht="55.5" customHeight="1" x14ac:dyDescent="0.25">
      <c r="A60" s="1" t="str">
        <f t="shared" si="0"/>
        <v>2.6.9</v>
      </c>
      <c r="B60" s="28" t="s">
        <v>47</v>
      </c>
      <c r="C60" s="10">
        <v>0</v>
      </c>
      <c r="D60" s="11">
        <v>0</v>
      </c>
      <c r="E60" s="11">
        <v>0</v>
      </c>
      <c r="F60" s="12">
        <v>0</v>
      </c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7">
        <f t="shared" si="1"/>
        <v>0</v>
      </c>
    </row>
    <row r="61" spans="1:18" ht="12.75" customHeight="1" x14ac:dyDescent="0.25">
      <c r="A61" s="1" t="str">
        <f t="shared" si="0"/>
        <v>2.7</v>
      </c>
      <c r="B61" s="27" t="s">
        <v>48</v>
      </c>
      <c r="C61" s="7">
        <f>SUM(C62:C65)</f>
        <v>194269199.99000001</v>
      </c>
      <c r="D61" s="7">
        <f t="shared" ref="D61:F61" si="9">SUM(D62:D65)</f>
        <v>0</v>
      </c>
      <c r="E61" s="7">
        <f t="shared" si="9"/>
        <v>0</v>
      </c>
      <c r="F61" s="7">
        <f t="shared" si="9"/>
        <v>0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>
        <f t="shared" si="1"/>
        <v>0</v>
      </c>
    </row>
    <row r="62" spans="1:18" ht="30" customHeight="1" x14ac:dyDescent="0.25">
      <c r="A62" s="1" t="str">
        <f t="shared" si="0"/>
        <v>2.7.1</v>
      </c>
      <c r="B62" s="28" t="s">
        <v>49</v>
      </c>
      <c r="C62" s="10">
        <v>194269199.99000001</v>
      </c>
      <c r="D62" s="11">
        <v>0</v>
      </c>
      <c r="E62" s="11">
        <v>0</v>
      </c>
      <c r="F62" s="12">
        <v>0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7">
        <f t="shared" si="1"/>
        <v>0</v>
      </c>
    </row>
    <row r="63" spans="1:18" ht="30" x14ac:dyDescent="0.25">
      <c r="A63" s="1" t="str">
        <f t="shared" si="0"/>
        <v>2.7.2</v>
      </c>
      <c r="B63" s="28" t="s">
        <v>50</v>
      </c>
      <c r="C63" s="10"/>
      <c r="D63" s="11">
        <v>0</v>
      </c>
      <c r="E63" s="11">
        <v>0</v>
      </c>
      <c r="F63" s="12">
        <v>0</v>
      </c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7">
        <f t="shared" si="1"/>
        <v>0</v>
      </c>
    </row>
    <row r="64" spans="1:18" ht="55.5" customHeight="1" x14ac:dyDescent="0.25">
      <c r="A64" s="1" t="str">
        <f t="shared" si="0"/>
        <v>2.7.3</v>
      </c>
      <c r="B64" s="28" t="s">
        <v>51</v>
      </c>
      <c r="C64" s="10"/>
      <c r="D64" s="11">
        <v>0</v>
      </c>
      <c r="E64" s="11">
        <v>0</v>
      </c>
      <c r="F64" s="12">
        <v>0</v>
      </c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7">
        <f t="shared" si="1"/>
        <v>0</v>
      </c>
    </row>
    <row r="65" spans="1:18" ht="70.5" customHeight="1" x14ac:dyDescent="0.25">
      <c r="A65" s="1" t="str">
        <f t="shared" si="0"/>
        <v>2.7.4</v>
      </c>
      <c r="B65" s="28" t="s">
        <v>52</v>
      </c>
      <c r="C65" s="10"/>
      <c r="D65" s="11">
        <v>0</v>
      </c>
      <c r="E65" s="11">
        <v>0</v>
      </c>
      <c r="F65" s="12">
        <v>0</v>
      </c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7">
        <f t="shared" si="1"/>
        <v>0</v>
      </c>
    </row>
    <row r="66" spans="1:18" ht="39.75" customHeight="1" x14ac:dyDescent="0.25">
      <c r="A66" s="1" t="str">
        <f t="shared" si="0"/>
        <v>2.8</v>
      </c>
      <c r="B66" s="27" t="s">
        <v>53</v>
      </c>
      <c r="C66" s="7"/>
      <c r="D66" s="6">
        <v>0</v>
      </c>
      <c r="E66" s="6">
        <v>0</v>
      </c>
      <c r="F66" s="12">
        <v>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7">
        <f t="shared" si="1"/>
        <v>0</v>
      </c>
    </row>
    <row r="67" spans="1:18" ht="26.25" customHeight="1" x14ac:dyDescent="0.25">
      <c r="A67" s="1" t="str">
        <f t="shared" si="0"/>
        <v>2.8.1</v>
      </c>
      <c r="B67" s="28" t="s">
        <v>54</v>
      </c>
      <c r="C67" s="10"/>
      <c r="D67" s="11">
        <v>0</v>
      </c>
      <c r="E67" s="11">
        <v>0</v>
      </c>
      <c r="F67" s="12">
        <v>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7">
        <f t="shared" si="1"/>
        <v>0</v>
      </c>
    </row>
    <row r="68" spans="1:18" ht="54.75" customHeight="1" x14ac:dyDescent="0.25">
      <c r="A68" s="1" t="str">
        <f t="shared" si="0"/>
        <v>2.8.2</v>
      </c>
      <c r="B68" s="28" t="s">
        <v>55</v>
      </c>
      <c r="C68" s="10"/>
      <c r="D68" s="11">
        <v>0</v>
      </c>
      <c r="E68" s="11">
        <v>0</v>
      </c>
      <c r="F68" s="12">
        <v>0</v>
      </c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7">
        <f t="shared" si="1"/>
        <v>0</v>
      </c>
    </row>
    <row r="69" spans="1:18" ht="27" customHeight="1" x14ac:dyDescent="0.25">
      <c r="A69" s="1" t="str">
        <f t="shared" si="0"/>
        <v>2.9</v>
      </c>
      <c r="B69" s="27" t="s">
        <v>56</v>
      </c>
      <c r="C69" s="7"/>
      <c r="D69" s="6">
        <v>0</v>
      </c>
      <c r="E69" s="6">
        <v>0</v>
      </c>
      <c r="F69" s="12">
        <v>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7">
        <f t="shared" si="1"/>
        <v>0</v>
      </c>
    </row>
    <row r="70" spans="1:18" ht="41.25" customHeight="1" x14ac:dyDescent="0.25">
      <c r="A70" s="1" t="str">
        <f t="shared" si="0"/>
        <v>2.9.1</v>
      </c>
      <c r="B70" s="28" t="s">
        <v>57</v>
      </c>
      <c r="C70" s="10"/>
      <c r="D70" s="11">
        <v>0</v>
      </c>
      <c r="E70" s="11">
        <v>0</v>
      </c>
      <c r="F70" s="12">
        <v>0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7">
        <f t="shared" si="1"/>
        <v>0</v>
      </c>
    </row>
    <row r="71" spans="1:18" ht="39.75" customHeight="1" x14ac:dyDescent="0.25">
      <c r="A71" s="1" t="str">
        <f t="shared" si="0"/>
        <v>2.9.2</v>
      </c>
      <c r="B71" s="28" t="s">
        <v>58</v>
      </c>
      <c r="C71" s="10"/>
      <c r="D71" s="11">
        <v>0</v>
      </c>
      <c r="E71" s="11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7">
        <f t="shared" si="1"/>
        <v>0</v>
      </c>
    </row>
    <row r="72" spans="1:18" ht="56.25" customHeight="1" x14ac:dyDescent="0.25">
      <c r="A72" s="1" t="str">
        <f t="shared" si="0"/>
        <v>2.9.4</v>
      </c>
      <c r="B72" s="28" t="s">
        <v>59</v>
      </c>
      <c r="C72" s="10"/>
      <c r="D72" s="11">
        <v>0</v>
      </c>
      <c r="E72" s="11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7">
        <f t="shared" si="1"/>
        <v>0</v>
      </c>
    </row>
    <row r="73" spans="1:18" ht="25.5" customHeight="1" x14ac:dyDescent="0.25">
      <c r="A73" s="1" t="str">
        <f t="shared" si="0"/>
        <v>4</v>
      </c>
      <c r="B73" s="27" t="s">
        <v>60</v>
      </c>
      <c r="C73" s="7"/>
      <c r="D73" s="6">
        <v>0</v>
      </c>
      <c r="E73" s="6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7">
        <f t="shared" si="1"/>
        <v>0</v>
      </c>
    </row>
    <row r="74" spans="1:18" ht="28.5" customHeight="1" x14ac:dyDescent="0.25">
      <c r="A74" s="1" t="str">
        <f t="shared" ref="A74:A81" si="10">+TRIM(MID(B74,1,FIND("-",B74,1)-1))</f>
        <v>4.1</v>
      </c>
      <c r="B74" s="27" t="s">
        <v>61</v>
      </c>
      <c r="C74" s="7"/>
      <c r="D74" s="6">
        <v>0</v>
      </c>
      <c r="E74" s="6">
        <v>0</v>
      </c>
      <c r="F74" s="12">
        <v>0</v>
      </c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7">
        <f t="shared" si="1"/>
        <v>0</v>
      </c>
    </row>
    <row r="75" spans="1:18" ht="41.25" customHeight="1" x14ac:dyDescent="0.25">
      <c r="A75" s="1" t="str">
        <f t="shared" si="10"/>
        <v>4.1.1</v>
      </c>
      <c r="B75" s="28" t="s">
        <v>62</v>
      </c>
      <c r="C75" s="10"/>
      <c r="D75" s="11">
        <v>0</v>
      </c>
      <c r="E75" s="11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7">
        <f t="shared" si="1"/>
        <v>0</v>
      </c>
    </row>
    <row r="76" spans="1:18" ht="42.75" customHeight="1" x14ac:dyDescent="0.25">
      <c r="A76" s="1" t="str">
        <f t="shared" si="10"/>
        <v>4.1.2</v>
      </c>
      <c r="B76" s="28" t="s">
        <v>63</v>
      </c>
      <c r="C76" s="10"/>
      <c r="D76" s="11">
        <v>0</v>
      </c>
      <c r="E76" s="11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7">
        <f t="shared" ref="R76:R81" si="11">SUM(F76:P76)</f>
        <v>0</v>
      </c>
    </row>
    <row r="77" spans="1:18" ht="30" x14ac:dyDescent="0.25">
      <c r="A77" s="1" t="str">
        <f t="shared" si="10"/>
        <v>4.2</v>
      </c>
      <c r="B77" s="27" t="s">
        <v>64</v>
      </c>
      <c r="C77" s="7"/>
      <c r="D77" s="6">
        <v>0</v>
      </c>
      <c r="E77" s="6">
        <v>0</v>
      </c>
      <c r="F77" s="12">
        <v>0</v>
      </c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7">
        <f t="shared" si="11"/>
        <v>0</v>
      </c>
    </row>
    <row r="78" spans="1:18" ht="30" x14ac:dyDescent="0.25">
      <c r="A78" s="1" t="str">
        <f t="shared" si="10"/>
        <v>4.2.1</v>
      </c>
      <c r="B78" s="28" t="s">
        <v>65</v>
      </c>
      <c r="C78" s="10"/>
      <c r="D78" s="11">
        <v>0</v>
      </c>
      <c r="E78" s="11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7">
        <f t="shared" si="11"/>
        <v>0</v>
      </c>
    </row>
    <row r="79" spans="1:18" ht="41.25" customHeight="1" x14ac:dyDescent="0.25">
      <c r="A79" s="1" t="str">
        <f t="shared" si="10"/>
        <v>4.2.2</v>
      </c>
      <c r="B79" s="28" t="s">
        <v>66</v>
      </c>
      <c r="C79" s="10"/>
      <c r="D79" s="11">
        <v>0</v>
      </c>
      <c r="E79" s="11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7">
        <f t="shared" si="11"/>
        <v>0</v>
      </c>
    </row>
    <row r="80" spans="1:18" ht="27.75" customHeight="1" x14ac:dyDescent="0.25">
      <c r="A80" s="1" t="str">
        <f t="shared" si="10"/>
        <v>4.3</v>
      </c>
      <c r="B80" s="27" t="s">
        <v>67</v>
      </c>
      <c r="C80" s="7"/>
      <c r="D80" s="6">
        <v>0</v>
      </c>
      <c r="E80" s="6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7">
        <f t="shared" si="11"/>
        <v>0</v>
      </c>
    </row>
    <row r="81" spans="1:18" ht="38.25" customHeight="1" x14ac:dyDescent="0.25">
      <c r="A81" s="1" t="str">
        <f t="shared" si="10"/>
        <v>4.3.5</v>
      </c>
      <c r="B81" s="28" t="s">
        <v>68</v>
      </c>
      <c r="C81" s="10"/>
      <c r="D81" s="11">
        <v>0</v>
      </c>
      <c r="E81" s="11">
        <v>0</v>
      </c>
      <c r="F81" s="12">
        <v>0</v>
      </c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7">
        <f t="shared" si="11"/>
        <v>0</v>
      </c>
    </row>
    <row r="82" spans="1:18" x14ac:dyDescent="0.25">
      <c r="B82" s="18" t="s">
        <v>94</v>
      </c>
      <c r="C82" s="19">
        <f>+C10+C16+C26+C35+C51+C61</f>
        <v>2948228959</v>
      </c>
      <c r="D82" s="19">
        <f t="shared" ref="D82:E82" si="12">+D10+D16+D26+D35+D51+D61</f>
        <v>0</v>
      </c>
      <c r="E82" s="19">
        <f t="shared" si="12"/>
        <v>0</v>
      </c>
      <c r="F82" s="19">
        <f>F29+F10+F16+F26+F35+F51+F61</f>
        <v>106479836.62</v>
      </c>
      <c r="G82" s="19">
        <f t="shared" ref="G82:Q82" si="13">+G10+G16+G26+G35+G51+G61</f>
        <v>0</v>
      </c>
      <c r="H82" s="19">
        <f t="shared" si="13"/>
        <v>0</v>
      </c>
      <c r="I82" s="19">
        <f t="shared" si="13"/>
        <v>0</v>
      </c>
      <c r="J82" s="19">
        <f t="shared" si="13"/>
        <v>0</v>
      </c>
      <c r="K82" s="19">
        <f t="shared" si="13"/>
        <v>0</v>
      </c>
      <c r="L82" s="19">
        <f t="shared" si="13"/>
        <v>0</v>
      </c>
      <c r="M82" s="19">
        <f t="shared" si="13"/>
        <v>0</v>
      </c>
      <c r="N82" s="19">
        <f t="shared" si="13"/>
        <v>0</v>
      </c>
      <c r="O82" s="19">
        <f t="shared" si="13"/>
        <v>0</v>
      </c>
      <c r="P82" s="19">
        <f t="shared" si="13"/>
        <v>0</v>
      </c>
      <c r="Q82" s="19">
        <f t="shared" si="13"/>
        <v>0</v>
      </c>
      <c r="R82" s="19">
        <f>+R10+R16+R26+R35+R51+R61</f>
        <v>106479836.62</v>
      </c>
    </row>
    <row r="83" spans="1:18" ht="13.5" customHeight="1" x14ac:dyDescent="0.25">
      <c r="B83" s="20" t="s">
        <v>69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1:18" ht="13.5" customHeight="1" x14ac:dyDescent="0.25">
      <c r="B84" s="23" t="s">
        <v>99</v>
      </c>
      <c r="D84" s="13"/>
      <c r="E84" s="13"/>
      <c r="H84" s="24"/>
      <c r="J84" s="24"/>
      <c r="R84" s="24"/>
    </row>
    <row r="85" spans="1:18" ht="13.5" customHeight="1" x14ac:dyDescent="0.25">
      <c r="B85" s="21" t="s">
        <v>100</v>
      </c>
      <c r="D85" s="13"/>
      <c r="E85" s="13"/>
      <c r="H85" s="24"/>
      <c r="J85" s="24"/>
      <c r="R85" s="24"/>
    </row>
    <row r="86" spans="1:18" ht="13.5" customHeight="1" x14ac:dyDescent="0.25">
      <c r="B86" s="21" t="s">
        <v>105</v>
      </c>
      <c r="D86" s="13"/>
      <c r="E86" s="13"/>
      <c r="H86" s="24"/>
      <c r="J86" s="24"/>
      <c r="R86" s="24"/>
    </row>
    <row r="87" spans="1:18" ht="13.5" customHeight="1" x14ac:dyDescent="0.25">
      <c r="B87" s="21" t="s">
        <v>104</v>
      </c>
      <c r="D87" s="13"/>
      <c r="E87" s="13"/>
      <c r="H87" s="24"/>
      <c r="J87" s="24"/>
      <c r="R87" s="24"/>
    </row>
    <row r="88" spans="1:18" ht="13.5" customHeight="1" x14ac:dyDescent="0.25">
      <c r="B88" s="21" t="s">
        <v>101</v>
      </c>
      <c r="D88" s="13"/>
      <c r="E88" s="13"/>
      <c r="H88" s="24"/>
      <c r="J88" s="24"/>
      <c r="L88" s="1"/>
      <c r="M88" s="1"/>
      <c r="R88" s="24"/>
    </row>
    <row r="89" spans="1:18" ht="13.5" customHeight="1" x14ac:dyDescent="0.25">
      <c r="B89" s="21" t="s">
        <v>102</v>
      </c>
      <c r="D89" s="13"/>
      <c r="E89" s="13"/>
      <c r="H89" s="24"/>
      <c r="J89" s="1"/>
      <c r="R89" s="24"/>
    </row>
    <row r="90" spans="1:18" ht="13.5" customHeight="1" x14ac:dyDescent="0.25">
      <c r="B90" s="21" t="s">
        <v>103</v>
      </c>
      <c r="D90" s="13"/>
      <c r="E90" s="13"/>
      <c r="H90" s="24"/>
      <c r="J90" s="1"/>
      <c r="R90" s="24"/>
    </row>
    <row r="91" spans="1:18" ht="13.5" customHeight="1" x14ac:dyDescent="0.25">
      <c r="B91" s="21"/>
      <c r="D91" s="13"/>
      <c r="E91" s="13"/>
      <c r="H91" s="24"/>
      <c r="J91" s="1"/>
      <c r="R91" s="24"/>
    </row>
    <row r="92" spans="1:18" ht="13.5" customHeight="1" x14ac:dyDescent="0.25">
      <c r="B92" s="21"/>
      <c r="D92" s="13"/>
      <c r="E92" s="13"/>
      <c r="H92" s="24"/>
      <c r="J92" s="1"/>
      <c r="R92" s="24"/>
    </row>
    <row r="93" spans="1:18" ht="13.5" customHeight="1" x14ac:dyDescent="0.25">
      <c r="B93" s="21"/>
      <c r="D93" s="13"/>
      <c r="E93" s="13"/>
      <c r="H93" s="24"/>
      <c r="J93" s="1"/>
      <c r="R93" s="24"/>
    </row>
    <row r="94" spans="1:18" ht="13.5" customHeight="1" x14ac:dyDescent="0.25">
      <c r="B94" s="21"/>
      <c r="D94" s="13"/>
      <c r="E94" s="13"/>
      <c r="H94" s="24"/>
      <c r="J94" s="1"/>
      <c r="R94" s="24"/>
    </row>
    <row r="95" spans="1:18" ht="13.5" customHeight="1" x14ac:dyDescent="0.25">
      <c r="B95" s="21"/>
      <c r="D95" s="13"/>
      <c r="E95" s="13"/>
      <c r="H95" s="24"/>
      <c r="J95" s="1"/>
      <c r="R95" s="24"/>
    </row>
    <row r="96" spans="1:18" ht="15" customHeight="1" x14ac:dyDescent="0.25">
      <c r="B96" s="21"/>
      <c r="D96" s="13"/>
      <c r="E96" s="13"/>
      <c r="H96" s="24"/>
      <c r="J96" s="24"/>
      <c r="R96" s="24"/>
    </row>
    <row r="97" spans="2:19" ht="12.75" customHeight="1" x14ac:dyDescent="0.25">
      <c r="B97" s="31" t="s">
        <v>96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2:19" x14ac:dyDescent="0.25">
      <c r="B98" s="32" t="s">
        <v>98</v>
      </c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</row>
    <row r="99" spans="2:19" x14ac:dyDescent="0.25">
      <c r="B99" s="32" t="s">
        <v>70</v>
      </c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</row>
    <row r="100" spans="2:19" x14ac:dyDescent="0.25">
      <c r="B100" s="21"/>
      <c r="R100" s="22"/>
      <c r="S100" s="14"/>
    </row>
    <row r="102" spans="2:19" x14ac:dyDescent="0.25">
      <c r="R102" s="24"/>
    </row>
    <row r="104" spans="2:19" x14ac:dyDescent="0.25">
      <c r="B104" s="26"/>
      <c r="C104" s="1"/>
      <c r="D104" s="1"/>
      <c r="E104" s="1"/>
      <c r="F104" s="14"/>
      <c r="R104" s="24"/>
    </row>
    <row r="105" spans="2:19" x14ac:dyDescent="0.25">
      <c r="B105" s="26"/>
      <c r="C105" s="1"/>
      <c r="D105" s="1"/>
      <c r="E105" s="1"/>
      <c r="F105" s="16"/>
    </row>
    <row r="106" spans="2:19" x14ac:dyDescent="0.25">
      <c r="B106" s="26"/>
      <c r="C106" s="1"/>
      <c r="D106" s="1"/>
      <c r="E106" s="1"/>
      <c r="F106" s="1"/>
    </row>
    <row r="107" spans="2:19" x14ac:dyDescent="0.25">
      <c r="B107" s="26"/>
      <c r="C107" s="1"/>
      <c r="D107" s="1"/>
      <c r="E107" s="1"/>
      <c r="F107" s="1"/>
    </row>
    <row r="108" spans="2:19" x14ac:dyDescent="0.25">
      <c r="B108" s="26"/>
      <c r="C108" s="1"/>
      <c r="D108" s="1"/>
      <c r="E108" s="1"/>
      <c r="F108" s="1"/>
    </row>
    <row r="109" spans="2:19" x14ac:dyDescent="0.25">
      <c r="B109" s="26"/>
      <c r="C109" s="1"/>
      <c r="D109" s="1"/>
      <c r="E109" s="1"/>
      <c r="F109" s="1"/>
    </row>
  </sheetData>
  <mergeCells count="14">
    <mergeCell ref="R7:R8"/>
    <mergeCell ref="B97:R97"/>
    <mergeCell ref="B98:R98"/>
    <mergeCell ref="B99:R99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F8"/>
  </mergeCells>
  <pageMargins left="0.39370078740157483" right="0.39370078740157483" top="0.15748031496062992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2024-02-12T16:18:08Z</cp:lastPrinted>
  <dcterms:created xsi:type="dcterms:W3CDTF">2023-02-06T18:56:24Z</dcterms:created>
  <dcterms:modified xsi:type="dcterms:W3CDTF">2024-02-12T16:30:24Z</dcterms:modified>
</cp:coreProperties>
</file>