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4\Reporte de Ingreso y Egreso enero 2024\"/>
    </mc:Choice>
  </mc:AlternateContent>
  <xr:revisionPtr revIDLastSave="0" documentId="8_{E74F46C1-C4F7-4D8F-AD08-94B22DA09765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Hoja2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G17" i="2" l="1"/>
  <c r="G18" i="2" s="1"/>
  <c r="G16" i="2"/>
</calcChain>
</file>

<file path=xl/sharedStrings.xml><?xml version="1.0" encoding="utf-8"?>
<sst xmlns="http://schemas.openxmlformats.org/spreadsheetml/2006/main" count="49" uniqueCount="47">
  <si>
    <t xml:space="preserve">CUENTA ADMINISTRATIVA                                                          </t>
  </si>
  <si>
    <t>Documento</t>
  </si>
  <si>
    <t>Fecha</t>
  </si>
  <si>
    <t>Crédito</t>
  </si>
  <si>
    <t>ND</t>
  </si>
  <si>
    <t xml:space="preserve">Descripción </t>
  </si>
  <si>
    <t xml:space="preserve">Balance </t>
  </si>
  <si>
    <t xml:space="preserve">LIBRO BANCO </t>
  </si>
  <si>
    <t xml:space="preserve">Cta. No. 2480003951 FONDO REPONIBLE INSTITUCIONAL     </t>
  </si>
  <si>
    <t xml:space="preserve">Enc.Div.de Contabilidad </t>
  </si>
  <si>
    <t xml:space="preserve">Enc. Financiero </t>
  </si>
  <si>
    <t>Balance Final</t>
  </si>
  <si>
    <t xml:space="preserve">    Lic Carlixta de la Rosa </t>
  </si>
  <si>
    <t>Valores en RD$</t>
  </si>
  <si>
    <t xml:space="preserve">Débito </t>
  </si>
  <si>
    <t xml:space="preserve">Lic José Ernesto  Jiménez </t>
  </si>
  <si>
    <t xml:space="preserve">CARGOS BANCARIOS </t>
  </si>
  <si>
    <t xml:space="preserve">BALANCE INICIAL </t>
  </si>
  <si>
    <t>Desde  01/01/2024 Hasta 31/01/2024</t>
  </si>
  <si>
    <t>FC-07/02/2024</t>
  </si>
  <si>
    <t xml:space="preserve">                                                           Lic.   José Ernesto Jiménez</t>
  </si>
  <si>
    <t xml:space="preserve">Lic. Carlixta de la Rosa </t>
  </si>
  <si>
    <t xml:space="preserve">Otros </t>
  </si>
  <si>
    <t>Tutorías o cursos especiales</t>
  </si>
  <si>
    <t>Impresiones Biblioteca</t>
  </si>
  <si>
    <t>Corrección de Título</t>
  </si>
  <si>
    <t>Crédito 2da Inscripción</t>
  </si>
  <si>
    <t>Crédito 1ra Inscripción</t>
  </si>
  <si>
    <t>Carta Anillo</t>
  </si>
  <si>
    <t>Certificaciones de Estudio</t>
  </si>
  <si>
    <t>Certificación de Título o Grado</t>
  </si>
  <si>
    <t>Legalización de Títulos</t>
  </si>
  <si>
    <t>Carta de Finalización de Estudios</t>
  </si>
  <si>
    <t>Record de Calificaciones</t>
  </si>
  <si>
    <t>Derecho de Reingreso</t>
  </si>
  <si>
    <t>Derecho de Reinscripción</t>
  </si>
  <si>
    <t>Derecho de Inscripción</t>
  </si>
  <si>
    <t xml:space="preserve">Inscripción Estudio de Grado </t>
  </si>
  <si>
    <t>Derecho de Admisión /Pago Prueba</t>
  </si>
  <si>
    <t xml:space="preserve">TOTAL DE INGRESOS </t>
  </si>
  <si>
    <t>EFECTIVO</t>
  </si>
  <si>
    <t xml:space="preserve">CONCEPTOS </t>
  </si>
  <si>
    <t>VALORES EN RD$</t>
  </si>
  <si>
    <t>DEL 01 AL 31 ENERO 2024</t>
  </si>
  <si>
    <t>CUENTA COLECTORA NO.  0102384894</t>
  </si>
  <si>
    <t xml:space="preserve">RECURSOS DE CAPTACIÓN DIRECTA </t>
  </si>
  <si>
    <t xml:space="preserve"> FC -07/02/2024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</si>
</sst>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#,##0.00;\-#,##0.00"/>
  </numFmts>
  <fonts count="23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6600"/>
      <name val="Script MT Bold"/>
      <family val="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2" fillId="0" borderId="0" xfId="0" applyNumberFormat="1" applyFont="1"/>
    <xf numFmtId="0" fontId="11" fillId="4" borderId="3" xfId="0" applyFont="1" applyFill="1" applyBorder="1" applyAlignment="1">
      <alignment horizontal="center"/>
    </xf>
    <xf numFmtId="49" fontId="7" fillId="4" borderId="3" xfId="0" applyNumberFormat="1" applyFont="1" applyFill="1" applyBorder="1"/>
    <xf numFmtId="39" fontId="8" fillId="4" borderId="3" xfId="0" applyNumberFormat="1" applyFont="1" applyFill="1" applyBorder="1" applyAlignment="1">
      <alignment horizontal="center"/>
    </xf>
    <xf numFmtId="39" fontId="8" fillId="4" borderId="3" xfId="0" applyNumberFormat="1" applyFont="1" applyFill="1" applyBorder="1"/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165" fontId="9" fillId="0" borderId="0" xfId="0" applyNumberFormat="1" applyFont="1"/>
    <xf numFmtId="39" fontId="11" fillId="2" borderId="0" xfId="0" applyNumberFormat="1" applyFont="1" applyFill="1"/>
    <xf numFmtId="14" fontId="11" fillId="4" borderId="3" xfId="0" applyNumberFormat="1" applyFont="1" applyFill="1" applyBorder="1" applyAlignment="1">
      <alignment horizontal="left"/>
    </xf>
    <xf numFmtId="165" fontId="12" fillId="4" borderId="0" xfId="0" applyNumberFormat="1" applyFont="1" applyFill="1"/>
    <xf numFmtId="0" fontId="0" fillId="0" borderId="0" xfId="0" applyAlignment="1">
      <alignment vertical="center"/>
    </xf>
    <xf numFmtId="164" fontId="9" fillId="0" borderId="0" xfId="0" applyNumberFormat="1" applyFont="1"/>
    <xf numFmtId="49" fontId="9" fillId="0" borderId="0" xfId="0" applyNumberFormat="1" applyFont="1"/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43" fontId="18" fillId="5" borderId="6" xfId="1" applyFont="1" applyFill="1" applyBorder="1" applyAlignment="1"/>
    <xf numFmtId="0" fontId="19" fillId="5" borderId="6" xfId="0" applyFont="1" applyFill="1" applyBorder="1" applyAlignment="1">
      <alignment horizontal="center"/>
    </xf>
    <xf numFmtId="0" fontId="19" fillId="5" borderId="7" xfId="0" applyFont="1" applyFill="1" applyBorder="1" applyAlignment="1">
      <alignment horizontal="center"/>
    </xf>
    <xf numFmtId="4" fontId="20" fillId="2" borderId="8" xfId="1" applyNumberFormat="1" applyFont="1" applyFill="1" applyBorder="1" applyAlignment="1">
      <alignment horizontal="center" wrapText="1"/>
    </xf>
    <xf numFmtId="4" fontId="0" fillId="2" borderId="8" xfId="0" applyNumberFormat="1" applyFill="1" applyBorder="1"/>
    <xf numFmtId="0" fontId="14" fillId="2" borderId="8" xfId="0" applyFont="1" applyFill="1" applyBorder="1"/>
    <xf numFmtId="0" fontId="0" fillId="2" borderId="8" xfId="0" applyFill="1" applyBorder="1"/>
    <xf numFmtId="4" fontId="0" fillId="2" borderId="8" xfId="0" applyNumberFormat="1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21" fillId="6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17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5" fillId="0" borderId="0" xfId="0" applyNumberFormat="1" applyFont="1"/>
    <xf numFmtId="0" fontId="22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</cellXfs>
  <cellStyles count="2">
    <cellStyle name="Millares 2" xfId="1" xr:uid="{BF8D11E1-1462-4527-8AFA-F35FEB324F4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28574</xdr:rowOff>
    </xdr:from>
    <xdr:to>
      <xdr:col>3</xdr:col>
      <xdr:colOff>495300</xdr:colOff>
      <xdr:row>7</xdr:row>
      <xdr:rowOff>57149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48EF2CD-12F3-4ABE-9DAA-EA3392BDC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71449"/>
          <a:ext cx="1504950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1</xdr:row>
      <xdr:rowOff>104774</xdr:rowOff>
    </xdr:from>
    <xdr:ext cx="1609725" cy="857251"/>
    <xdr:pic>
      <xdr:nvPicPr>
        <xdr:cNvPr id="2" name="Imagen 1">
          <a:extLst>
            <a:ext uri="{FF2B5EF4-FFF2-40B4-BE49-F238E27FC236}">
              <a16:creationId xmlns:a16="http://schemas.microsoft.com/office/drawing/2014/main" id="{BBCB1335-09E7-4038-B5AA-28E380336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" y="295274"/>
          <a:ext cx="1609725" cy="8572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5"/>
  <sheetViews>
    <sheetView tabSelected="1" workbookViewId="0">
      <selection activeCell="D30" sqref="D30"/>
    </sheetView>
  </sheetViews>
  <sheetFormatPr baseColWidth="10" defaultRowHeight="11.25" x14ac:dyDescent="0.2"/>
  <cols>
    <col min="1" max="1" width="1.85546875" style="1" customWidth="1"/>
    <col min="2" max="2" width="9.140625" style="8" customWidth="1"/>
    <col min="3" max="3" width="10.140625" style="2" customWidth="1"/>
    <col min="4" max="4" width="65.5703125" style="1" customWidth="1"/>
    <col min="5" max="5" width="12" style="2" customWidth="1"/>
    <col min="6" max="6" width="10.42578125" style="1" customWidth="1"/>
    <col min="7" max="7" width="11.28515625" style="1" customWidth="1"/>
    <col min="8" max="16384" width="11.42578125" style="1"/>
  </cols>
  <sheetData>
    <row r="1" spans="2:7" x14ac:dyDescent="0.2">
      <c r="B1" s="10"/>
    </row>
    <row r="5" spans="2:7" x14ac:dyDescent="0.2">
      <c r="G5" s="12" t="s">
        <v>19</v>
      </c>
    </row>
    <row r="6" spans="2:7" ht="12.75" x14ac:dyDescent="0.2">
      <c r="B6" s="27" t="s">
        <v>7</v>
      </c>
      <c r="C6" s="27"/>
      <c r="D6" s="27"/>
      <c r="E6" s="27"/>
      <c r="F6" s="27"/>
      <c r="G6" s="27"/>
    </row>
    <row r="7" spans="2:7" x14ac:dyDescent="0.2">
      <c r="B7" s="28" t="s">
        <v>18</v>
      </c>
      <c r="C7" s="28"/>
      <c r="D7" s="28"/>
      <c r="E7" s="28"/>
      <c r="F7" s="28"/>
      <c r="G7" s="28"/>
    </row>
    <row r="8" spans="2:7" x14ac:dyDescent="0.2">
      <c r="B8" s="29" t="s">
        <v>13</v>
      </c>
      <c r="C8" s="29"/>
      <c r="D8" s="29"/>
      <c r="E8" s="29"/>
      <c r="F8" s="29"/>
      <c r="G8" s="29"/>
    </row>
    <row r="9" spans="2:7" x14ac:dyDescent="0.2">
      <c r="B9" s="30" t="s">
        <v>0</v>
      </c>
      <c r="C9" s="30"/>
      <c r="D9" s="30"/>
      <c r="E9" s="30"/>
      <c r="F9" s="30"/>
      <c r="G9" s="30"/>
    </row>
    <row r="10" spans="2:7" ht="12.75" x14ac:dyDescent="0.2">
      <c r="B10" s="31" t="s">
        <v>8</v>
      </c>
      <c r="C10" s="31"/>
      <c r="D10" s="31"/>
      <c r="E10" s="31"/>
      <c r="F10" s="31"/>
      <c r="G10" s="31"/>
    </row>
    <row r="13" spans="2:7" ht="12" thickBot="1" x14ac:dyDescent="0.25"/>
    <row r="14" spans="2:7" ht="12" x14ac:dyDescent="0.2">
      <c r="B14" s="9" t="s">
        <v>2</v>
      </c>
      <c r="C14" s="7" t="s">
        <v>1</v>
      </c>
      <c r="D14" s="17" t="s">
        <v>5</v>
      </c>
      <c r="E14" s="18" t="s">
        <v>14</v>
      </c>
      <c r="F14" s="17" t="s">
        <v>3</v>
      </c>
      <c r="G14" s="19" t="s">
        <v>6</v>
      </c>
    </row>
    <row r="15" spans="2:7" ht="12" x14ac:dyDescent="0.2">
      <c r="D15" s="1" t="s">
        <v>17</v>
      </c>
      <c r="G15" s="21">
        <v>540832.44999999995</v>
      </c>
    </row>
    <row r="16" spans="2:7" ht="12" x14ac:dyDescent="0.2">
      <c r="B16" s="25">
        <v>45322</v>
      </c>
      <c r="C16" s="26" t="s">
        <v>4</v>
      </c>
      <c r="D16" s="26" t="s">
        <v>16</v>
      </c>
      <c r="E16" s="20"/>
      <c r="F16" s="20">
        <v>175</v>
      </c>
      <c r="G16" s="21">
        <f>+G15+E16-F16</f>
        <v>540657.44999999995</v>
      </c>
    </row>
    <row r="17" spans="2:7" ht="12" x14ac:dyDescent="0.2">
      <c r="B17" s="25"/>
      <c r="C17" s="26"/>
      <c r="D17" s="26"/>
      <c r="E17" s="20"/>
      <c r="F17" s="20"/>
      <c r="G17" s="21">
        <f>+G16+E17-F17</f>
        <v>540657.44999999995</v>
      </c>
    </row>
    <row r="18" spans="2:7" ht="12" x14ac:dyDescent="0.2">
      <c r="B18" s="22">
        <v>45322</v>
      </c>
      <c r="C18" s="13"/>
      <c r="D18" s="14" t="s">
        <v>11</v>
      </c>
      <c r="E18" s="15"/>
      <c r="F18" s="16"/>
      <c r="G18" s="23">
        <f>+G17</f>
        <v>540657.44999999995</v>
      </c>
    </row>
    <row r="23" spans="2:7" x14ac:dyDescent="0.2">
      <c r="B23" s="11" t="s">
        <v>12</v>
      </c>
      <c r="C23" s="4"/>
      <c r="D23" s="3"/>
      <c r="E23" s="5" t="s">
        <v>15</v>
      </c>
    </row>
    <row r="24" spans="2:7" ht="15" x14ac:dyDescent="0.2">
      <c r="B24" s="8" t="s">
        <v>9</v>
      </c>
      <c r="C24" s="6"/>
      <c r="E24" s="2" t="s">
        <v>10</v>
      </c>
      <c r="G24" s="24"/>
    </row>
    <row r="25" spans="2:7" x14ac:dyDescent="0.2">
      <c r="D25" s="3"/>
    </row>
  </sheetData>
  <sheetProtection algorithmName="SHA-512" hashValue="vCg78g6DygIoxuJ8wrjnO4jAyJ8Bm4Y/Zvm366rO/hxxq2bqlz+0UTOjYQt6fhZoFzEgBBiAdkPAdZ2VvobQSQ==" saltValue="nM94ay26F6OCfXZh4xIApQ==" spinCount="100000" sheet="1" objects="1" scenarios="1"/>
  <mergeCells count="5">
    <mergeCell ref="B6:G6"/>
    <mergeCell ref="B7:G7"/>
    <mergeCell ref="B8:G8"/>
    <mergeCell ref="B9:G9"/>
    <mergeCell ref="B10:G10"/>
  </mergeCells>
  <phoneticPr fontId="5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B63A7-125B-4313-AFF5-32C70C81EF5D}">
  <dimension ref="A1:D34"/>
  <sheetViews>
    <sheetView topLeftCell="B1" workbookViewId="0">
      <selection activeCell="D31" sqref="D31"/>
    </sheetView>
  </sheetViews>
  <sheetFormatPr baseColWidth="10" defaultRowHeight="15" x14ac:dyDescent="0.25"/>
  <cols>
    <col min="1" max="1" width="3.7109375" customWidth="1"/>
    <col min="2" max="2" width="35.85546875" customWidth="1"/>
    <col min="3" max="3" width="30" customWidth="1"/>
    <col min="4" max="4" width="17.7109375" customWidth="1"/>
  </cols>
  <sheetData>
    <row r="1" spans="1:4" ht="7.5" customHeight="1" x14ac:dyDescent="0.25">
      <c r="A1" s="32"/>
      <c r="B1" s="32"/>
      <c r="C1" s="32"/>
      <c r="D1" s="32"/>
    </row>
    <row r="2" spans="1:4" ht="5.25" customHeight="1" x14ac:dyDescent="0.25">
      <c r="A2" s="32"/>
      <c r="B2" s="32"/>
      <c r="C2" s="32"/>
      <c r="D2" s="32"/>
    </row>
    <row r="3" spans="1:4" x14ac:dyDescent="0.25">
      <c r="A3" s="32"/>
      <c r="B3" s="51"/>
      <c r="C3" s="50"/>
      <c r="D3" s="49" t="s">
        <v>46</v>
      </c>
    </row>
    <row r="4" spans="1:4" x14ac:dyDescent="0.25">
      <c r="A4" s="32"/>
      <c r="B4" s="48" t="s">
        <v>45</v>
      </c>
      <c r="C4" s="48"/>
      <c r="D4" s="48"/>
    </row>
    <row r="5" spans="1:4" x14ac:dyDescent="0.25">
      <c r="A5" s="32"/>
      <c r="B5" s="48" t="s">
        <v>44</v>
      </c>
      <c r="C5" s="48"/>
      <c r="D5" s="48"/>
    </row>
    <row r="6" spans="1:4" x14ac:dyDescent="0.25">
      <c r="A6" s="32"/>
      <c r="B6" s="47" t="s">
        <v>43</v>
      </c>
      <c r="C6" s="47"/>
      <c r="D6" s="47"/>
    </row>
    <row r="7" spans="1:4" x14ac:dyDescent="0.25">
      <c r="A7" s="32"/>
      <c r="B7" s="46" t="s">
        <v>42</v>
      </c>
      <c r="C7" s="46"/>
      <c r="D7" s="46"/>
    </row>
    <row r="9" spans="1:4" x14ac:dyDescent="0.25">
      <c r="B9" s="45" t="s">
        <v>41</v>
      </c>
      <c r="C9" s="45" t="s">
        <v>40</v>
      </c>
      <c r="D9" s="45" t="s">
        <v>39</v>
      </c>
    </row>
    <row r="10" spans="1:4" x14ac:dyDescent="0.25">
      <c r="B10" s="44" t="s">
        <v>38</v>
      </c>
      <c r="C10" s="43">
        <v>24000</v>
      </c>
      <c r="D10" s="39">
        <f>+C10</f>
        <v>24000</v>
      </c>
    </row>
    <row r="11" spans="1:4" x14ac:dyDescent="0.25">
      <c r="B11" s="42" t="s">
        <v>37</v>
      </c>
      <c r="C11" s="40">
        <v>160300</v>
      </c>
      <c r="D11" s="39">
        <f>+C11</f>
        <v>160300</v>
      </c>
    </row>
    <row r="12" spans="1:4" x14ac:dyDescent="0.25">
      <c r="B12" s="42" t="s">
        <v>36</v>
      </c>
      <c r="C12" s="40">
        <v>29800</v>
      </c>
      <c r="D12" s="39">
        <f>+C12</f>
        <v>29800</v>
      </c>
    </row>
    <row r="13" spans="1:4" x14ac:dyDescent="0.25">
      <c r="B13" s="42" t="s">
        <v>35</v>
      </c>
      <c r="C13" s="40">
        <v>68500</v>
      </c>
      <c r="D13" s="39">
        <f>+C13</f>
        <v>68500</v>
      </c>
    </row>
    <row r="14" spans="1:4" x14ac:dyDescent="0.25">
      <c r="B14" s="42" t="s">
        <v>34</v>
      </c>
      <c r="C14" s="40">
        <v>800</v>
      </c>
      <c r="D14" s="39">
        <f>+C14</f>
        <v>800</v>
      </c>
    </row>
    <row r="15" spans="1:4" x14ac:dyDescent="0.25">
      <c r="B15" s="42" t="s">
        <v>33</v>
      </c>
      <c r="C15" s="40">
        <v>42550</v>
      </c>
      <c r="D15" s="39">
        <f>+C15</f>
        <v>42550</v>
      </c>
    </row>
    <row r="16" spans="1:4" x14ac:dyDescent="0.25">
      <c r="B16" s="42" t="s">
        <v>32</v>
      </c>
      <c r="C16" s="40">
        <v>3000</v>
      </c>
      <c r="D16" s="39">
        <f>+C16</f>
        <v>3000</v>
      </c>
    </row>
    <row r="17" spans="2:4" x14ac:dyDescent="0.25">
      <c r="B17" s="42" t="s">
        <v>31</v>
      </c>
      <c r="C17" s="40">
        <v>27700</v>
      </c>
      <c r="D17" s="39">
        <f>+C17</f>
        <v>27700</v>
      </c>
    </row>
    <row r="18" spans="2:4" x14ac:dyDescent="0.25">
      <c r="B18" s="42" t="s">
        <v>30</v>
      </c>
      <c r="C18" s="40">
        <v>42400</v>
      </c>
      <c r="D18" s="39">
        <f>+C18</f>
        <v>42400</v>
      </c>
    </row>
    <row r="19" spans="2:4" x14ac:dyDescent="0.25">
      <c r="B19" s="42" t="s">
        <v>29</v>
      </c>
      <c r="C19" s="40">
        <v>11100</v>
      </c>
      <c r="D19" s="39">
        <f>+C19</f>
        <v>11100</v>
      </c>
    </row>
    <row r="20" spans="2:4" x14ac:dyDescent="0.25">
      <c r="B20" s="42" t="s">
        <v>28</v>
      </c>
      <c r="C20" s="40">
        <v>500</v>
      </c>
      <c r="D20" s="39">
        <f>+C20</f>
        <v>500</v>
      </c>
    </row>
    <row r="21" spans="2:4" x14ac:dyDescent="0.25">
      <c r="B21" s="42" t="s">
        <v>27</v>
      </c>
      <c r="C21" s="40">
        <v>30800</v>
      </c>
      <c r="D21" s="39">
        <f>+C21</f>
        <v>30800</v>
      </c>
    </row>
    <row r="22" spans="2:4" x14ac:dyDescent="0.25">
      <c r="B22" s="42" t="s">
        <v>26</v>
      </c>
      <c r="C22" s="40">
        <v>42600</v>
      </c>
      <c r="D22" s="39">
        <f>+C22</f>
        <v>42600</v>
      </c>
    </row>
    <row r="23" spans="2:4" x14ac:dyDescent="0.25">
      <c r="B23" s="42" t="s">
        <v>25</v>
      </c>
      <c r="C23" s="40">
        <v>400</v>
      </c>
      <c r="D23" s="39">
        <f>+C23</f>
        <v>400</v>
      </c>
    </row>
    <row r="24" spans="2:4" x14ac:dyDescent="0.25">
      <c r="B24" s="42" t="s">
        <v>24</v>
      </c>
      <c r="C24" s="40">
        <v>5314</v>
      </c>
      <c r="D24" s="39">
        <f>+C24</f>
        <v>5314</v>
      </c>
    </row>
    <row r="25" spans="2:4" x14ac:dyDescent="0.25">
      <c r="B25" s="42" t="s">
        <v>23</v>
      </c>
      <c r="C25" s="40">
        <v>4500</v>
      </c>
      <c r="D25" s="39">
        <f>+C25</f>
        <v>4500</v>
      </c>
    </row>
    <row r="26" spans="2:4" x14ac:dyDescent="0.25">
      <c r="B26" s="41" t="s">
        <v>22</v>
      </c>
      <c r="C26" s="40">
        <v>15900</v>
      </c>
      <c r="D26" s="39">
        <f>+C26</f>
        <v>15900</v>
      </c>
    </row>
    <row r="27" spans="2:4" ht="16.5" thickBot="1" x14ac:dyDescent="0.3">
      <c r="B27" s="38"/>
      <c r="C27" s="37"/>
      <c r="D27" s="36">
        <f>SUM(D10:D26)</f>
        <v>510164</v>
      </c>
    </row>
    <row r="33" spans="2:4" x14ac:dyDescent="0.25">
      <c r="B33" s="35" t="s">
        <v>21</v>
      </c>
      <c r="C33" s="34" t="s">
        <v>20</v>
      </c>
      <c r="D33" s="32"/>
    </row>
    <row r="34" spans="2:4" x14ac:dyDescent="0.25">
      <c r="B34" s="32" t="s">
        <v>9</v>
      </c>
      <c r="C34" s="33"/>
      <c r="D34" s="32" t="s">
        <v>10</v>
      </c>
    </row>
  </sheetData>
  <sheetProtection algorithmName="SHA-512" hashValue="N3YsiBDQIFh6BI0HRntfJ5KqsUCron/dX6y6MixOtbwVsq72tjtxvyUpLU8hvhnS/qmGNbM7ydrMuM8BJdUyaA==" saltValue="RaQnKGBk1cKvQbZ+qW5foA==" spinCount="100000" sheet="1" objects="1" scenarios="1"/>
  <mergeCells count="5">
    <mergeCell ref="B4:D4"/>
    <mergeCell ref="B6:D6"/>
    <mergeCell ref="B7:D7"/>
    <mergeCell ref="B5:D5"/>
    <mergeCell ref="B27:C2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2024-02-12T16:11:38Z</cp:lastPrinted>
  <dcterms:created xsi:type="dcterms:W3CDTF">2023-02-13T14:45:45Z</dcterms:created>
  <dcterms:modified xsi:type="dcterms:W3CDTF">2024-02-13T14:36:24Z</dcterms:modified>
</cp:coreProperties>
</file>