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Octubre de 2024\Reportes Financieros Octubre 2024\"/>
    </mc:Choice>
  </mc:AlternateContent>
  <xr:revisionPtr revIDLastSave="0" documentId="8_{CF8C7CEA-6B47-4F32-8C87-947644F37A2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bro Blanco" sheetId="2" r:id="rId1"/>
    <sheet name="Recurso de captació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G16" i="2" l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</calcChain>
</file>

<file path=xl/sharedStrings.xml><?xml version="1.0" encoding="utf-8"?>
<sst xmlns="http://schemas.openxmlformats.org/spreadsheetml/2006/main" count="97" uniqueCount="97">
  <si>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</si>
  <si>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</si>
  <si>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</si>
  <si>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</si>
  <si>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</si>
  <si>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</si>
  <si>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</si>
  <si>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</si>
  <si>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</si>
  <si>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</si>
  <si>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</si>
  <si>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</si>
  <si>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</si>
  <si>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</si>
  <si>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</si>
  <si>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</si>
  <si>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</si>
  <si>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COMISION Y CARGOS BANCARIOS </t>
  </si>
  <si>
    <t>012119</t>
  </si>
  <si>
    <t>REC - PAGO DE OTRAS RETENCINESY RETRIBUCIONES COMPLEMENTARIAS IR-17 DE  AGOSTO 2024</t>
  </si>
  <si>
    <t>012120</t>
  </si>
  <si>
    <t>REC - PAGO DE ITBIS DE  AGOSTO 2024</t>
  </si>
  <si>
    <t>012121</t>
  </si>
  <si>
    <t>PAGO FACT B1500003207 SERVICIO DE IMPRESION DE BANNER ACTIVIDAD SEMANA  ANIVERSARIA EMH</t>
  </si>
  <si>
    <t>012122</t>
  </si>
  <si>
    <t>PAGO FACT B1500001519 ADQ. DE 5 CAFETERAS ELECTRICAS DE 35 TAZAS FEM</t>
  </si>
  <si>
    <t>012123</t>
  </si>
  <si>
    <t>PAGO FACT B1500000003 ADQ. JABON DE ESPUMA BAÑOS RECTORIA</t>
  </si>
  <si>
    <t>012124</t>
  </si>
  <si>
    <t>PAGO FACT B15000002397 SERVICIO HOSPEDAJE PARA TORNEO UNIVERSITARIO 2024 EMH</t>
  </si>
  <si>
    <t>Deposit 	0206.01.0008. 00114</t>
  </si>
  <si>
    <t>012125</t>
  </si>
  <si>
    <t>012126</t>
  </si>
  <si>
    <t>012127</t>
  </si>
  <si>
    <t>PAGO FACT B1500000320 ADQUISICION DE BATERIAS DE RADIO PARA JVM</t>
  </si>
  <si>
    <t>012128</t>
  </si>
  <si>
    <t>PAGO FACT B1500000299 PARA ADQ. INVITACIONES PARA LA GRADUACION 2024</t>
  </si>
  <si>
    <t>012129</t>
  </si>
  <si>
    <t>012130</t>
  </si>
  <si>
    <t>PAGO FACT B1500000055 POR SERVICIO DE CONFECCION DE TOPE DE METAL PARA UM</t>
  </si>
  <si>
    <t>ANULAR CK</t>
  </si>
  <si>
    <t>012131</t>
  </si>
  <si>
    <t>PAGO FACT B1500000056 ADQ DE GAS LICUADO FEM</t>
  </si>
  <si>
    <t>012132</t>
  </si>
  <si>
    <t>REC - PAGO DE OTRAS RETENCIONES COMPLEMENTARIAS IR-17 SEPTIEMBRE 2024</t>
  </si>
  <si>
    <t>012133</t>
  </si>
  <si>
    <t>RENOVACION DE MARBETES  2024-2025 PARA 5 VEHICULOS DE RECTORIA SUJETO A LIQUIDACION</t>
  </si>
  <si>
    <t>012134</t>
  </si>
  <si>
    <t>012135</t>
  </si>
  <si>
    <t>012136</t>
  </si>
  <si>
    <t>012137</t>
  </si>
  <si>
    <t>PAGO FACT B1500000500   CONFECCION DE BANDAS DE GRADUACION ESCLAVINAS</t>
  </si>
  <si>
    <t>012138</t>
  </si>
  <si>
    <t>012139</t>
  </si>
  <si>
    <t>012140</t>
  </si>
  <si>
    <t>ADQUISICION MEDICAMENTOS PARA DISPENSARIO MEDICO RECINTO JVM - ORDEN 2024-00075</t>
  </si>
  <si>
    <t>012141</t>
  </si>
  <si>
    <t>012142</t>
  </si>
  <si>
    <t>PAGO FACT B1500001130,  ADQ DISPENSADORES DE PAPEL TOALLAS RECINTO FEM - ORDEN 2024-00071</t>
  </si>
  <si>
    <t>012143</t>
  </si>
  <si>
    <t>FC-13/11/2024</t>
  </si>
  <si>
    <t>Desde  01/10/2024 Hasta 31/10/2024</t>
  </si>
  <si>
    <t xml:space="preserve">PAGO FACT B1500000971 AD. DE ARTICULOS TECNOLOGICOS PARA INSTALAR  CABLE </t>
  </si>
  <si>
    <t>ANULAR CK NO. 012105 PAGO MATRICULA RE INSCRIPCION 2023 2024</t>
  </si>
  <si>
    <t xml:space="preserve">PAGO FACT B1500000340 SERVICIO ALQUILER PARA ENCUENTRO DE FUTUROS GRADUADOS  </t>
  </si>
  <si>
    <t xml:space="preserve">PAGO FACT B1500000848 POR SERVICIO DE IMPRESION DE CERTIFICADO PAR DIPLOMADO </t>
  </si>
  <si>
    <t xml:space="preserve">PAGO FACT B1500000569 POR ADQ. DE ROLLOS DE PROTECTO DE ETIQUETA </t>
  </si>
  <si>
    <t xml:space="preserve">REC - REPOSICION FONDO DE CAJA CHICA DE RECTORIA Y LOS RECINTOS POR GASTOS MENORES </t>
  </si>
  <si>
    <t>REC-PAGO FACT. NCF B1500000644, ADQ. AEROSOL MULTIUSO PARA LIMPIEZA DE ASCENSORES -</t>
  </si>
  <si>
    <t xml:space="preserve">PAGO FACT B1500001283,  ADQ DE CINTA  ANTIRESBALANTE PARA COLOCAR EN ESCALERAS </t>
  </si>
  <si>
    <t xml:space="preserve"> FC -15/11/2024</t>
  </si>
  <si>
    <t xml:space="preserve">RECURSOS DE CAPTACIÓN DIRECTA </t>
  </si>
  <si>
    <t>CUENTA COLECTORA NO.  0102384894</t>
  </si>
  <si>
    <t>DEL 01 AL 31 de  octubre    2024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</si>
  <si>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</si>
  <si>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</si>
  <si>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</si>
  <si>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</si>
  <si>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</si>
  <si>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</si>
  <si>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Reinscripción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</si>
  <si>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</si>
  <si>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</si>
  <si>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</si>
  <si>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</si>
  <si>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</si>
  <si>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</si>
  <si>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</si>
  <si>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</si>
  <si>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</si>
  <si>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</si>
  <si>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</si>
  <si>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</si>
  <si>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</si>
  <si>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               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</si>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</sst>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14" fontId="2" fillId="0" borderId="0" xfId="0" applyNumberFormat="1" applyFont="1" applyAlignment="1">
      <alignment horizontal="right"/>
    </xf>
    <xf numFmtId="39" fontId="2" fillId="0" borderId="0" xfId="0" applyNumberFormat="1" applyFont="1"/>
    <xf numFmtId="4" fontId="2" fillId="0" borderId="0" xfId="0" applyNumberFormat="1" applyFont="1"/>
    <xf numFmtId="1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49" fontId="1" fillId="3" borderId="3" xfId="0" applyNumberFormat="1" applyFont="1" applyFill="1" applyBorder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/>
    </xf>
    <xf numFmtId="4" fontId="7" fillId="0" borderId="0" xfId="0" applyNumberFormat="1" applyFont="1"/>
    <xf numFmtId="4" fontId="4" fillId="3" borderId="3" xfId="0" applyNumberFormat="1" applyFont="1" applyFill="1" applyBorder="1" applyAlignment="1">
      <alignment horizontal="center"/>
    </xf>
    <xf numFmtId="4" fontId="4" fillId="3" borderId="3" xfId="0" applyNumberFormat="1" applyFont="1" applyFill="1" applyBorder="1"/>
    <xf numFmtId="4" fontId="8" fillId="3" borderId="3" xfId="0" applyNumberFormat="1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4" fontId="9" fillId="0" borderId="0" xfId="0" applyNumberFormat="1" applyFont="1"/>
    <xf numFmtId="0" fontId="11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9" fillId="0" borderId="6" xfId="0" applyFont="1" applyBorder="1"/>
    <xf numFmtId="4" fontId="9" fillId="0" borderId="6" xfId="0" applyNumberFormat="1" applyFont="1" applyBorder="1"/>
    <xf numFmtId="4" fontId="0" fillId="0" borderId="6" xfId="0" applyNumberFormat="1" applyBorder="1"/>
    <xf numFmtId="0" fontId="9" fillId="4" borderId="6" xfId="0" applyFont="1" applyFill="1" applyBorder="1"/>
    <xf numFmtId="4" fontId="9" fillId="4" borderId="6" xfId="0" applyNumberFormat="1" applyFont="1" applyFill="1" applyBorder="1"/>
    <xf numFmtId="4" fontId="0" fillId="4" borderId="6" xfId="0" applyNumberFormat="1" applyFill="1" applyBorder="1"/>
    <xf numFmtId="0" fontId="13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E1AA32B-38FD-4C43-A44B-34922ECF5C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3</xdr:col>
      <xdr:colOff>619125</xdr:colOff>
      <xdr:row>7</xdr:row>
      <xdr:rowOff>66674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4325"/>
          <a:ext cx="1247775" cy="75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151279</xdr:colOff>
      <xdr:row>3</xdr:row>
      <xdr:rowOff>28575</xdr:rowOff>
    </xdr:from>
    <xdr:to>
      <xdr:col>1</xdr:col>
      <xdr:colOff>1256179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D5A30B-36F7-490B-9443-BBDB01020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0"/>
  <sheetViews>
    <sheetView tabSelected="1" zoomScale="85" zoomScaleNormal="85" workbookViewId="0">
      <selection activeCell="I23" sqref="I23"/>
    </sheetView>
  </sheetViews>
  <sheetFormatPr baseColWidth="10" defaultRowHeight="11.25" x14ac:dyDescent="0.2"/>
  <cols>
    <col min="1" max="1" width="1.85546875" style="1" customWidth="1"/>
    <col min="2" max="2" width="9.140625" style="7" customWidth="1"/>
    <col min="3" max="3" width="9.7109375" style="2" customWidth="1"/>
    <col min="4" max="4" width="76.42578125" style="1" customWidth="1"/>
    <col min="5" max="5" width="11.140625" style="2" customWidth="1"/>
    <col min="6" max="6" width="10.42578125" style="1" customWidth="1"/>
    <col min="7" max="7" width="13.7109375" style="1" customWidth="1"/>
    <col min="8" max="16384" width="11.42578125" style="1"/>
  </cols>
  <sheetData>
    <row r="1" spans="2:7" x14ac:dyDescent="0.2">
      <c r="B1" s="8"/>
    </row>
    <row r="5" spans="2:7" x14ac:dyDescent="0.2">
      <c r="G5" s="10" t="s">
        <v>60</v>
      </c>
    </row>
    <row r="6" spans="2:7" x14ac:dyDescent="0.2">
      <c r="B6" s="30" t="s">
        <v>7</v>
      </c>
      <c r="C6" s="30"/>
      <c r="D6" s="30"/>
      <c r="E6" s="30"/>
      <c r="F6" s="30"/>
      <c r="G6" s="30"/>
    </row>
    <row r="7" spans="2:7" x14ac:dyDescent="0.2">
      <c r="B7" s="31" t="s">
        <v>61</v>
      </c>
      <c r="C7" s="31"/>
      <c r="D7" s="31"/>
      <c r="E7" s="31"/>
      <c r="F7" s="31"/>
      <c r="G7" s="31"/>
    </row>
    <row r="8" spans="2:7" x14ac:dyDescent="0.2">
      <c r="B8" s="32" t="s">
        <v>13</v>
      </c>
      <c r="C8" s="32"/>
      <c r="D8" s="32"/>
      <c r="E8" s="32"/>
      <c r="F8" s="32"/>
      <c r="G8" s="32"/>
    </row>
    <row r="9" spans="2:7" x14ac:dyDescent="0.2">
      <c r="B9" s="33" t="s">
        <v>0</v>
      </c>
      <c r="C9" s="33"/>
      <c r="D9" s="33"/>
      <c r="E9" s="33"/>
      <c r="F9" s="33"/>
      <c r="G9" s="33"/>
    </row>
    <row r="10" spans="2:7" x14ac:dyDescent="0.2">
      <c r="B10" s="33" t="s">
        <v>8</v>
      </c>
      <c r="C10" s="33"/>
      <c r="D10" s="33"/>
      <c r="E10" s="33"/>
      <c r="F10" s="33"/>
      <c r="G10" s="33"/>
    </row>
    <row r="13" spans="2:7" ht="12" thickBot="1" x14ac:dyDescent="0.25"/>
    <row r="14" spans="2:7" x14ac:dyDescent="0.2">
      <c r="B14" s="25" t="s">
        <v>2</v>
      </c>
      <c r="C14" s="26" t="s">
        <v>1</v>
      </c>
      <c r="D14" s="27" t="s">
        <v>5</v>
      </c>
      <c r="E14" s="28" t="s">
        <v>14</v>
      </c>
      <c r="F14" s="27" t="s">
        <v>3</v>
      </c>
      <c r="G14" s="29" t="s">
        <v>6</v>
      </c>
    </row>
    <row r="15" spans="2:7" x14ac:dyDescent="0.2">
      <c r="D15" s="1" t="s">
        <v>16</v>
      </c>
      <c r="E15" s="20"/>
      <c r="F15" s="15"/>
      <c r="G15" s="15">
        <v>27176.250000000146</v>
      </c>
    </row>
    <row r="16" spans="2:7" x14ac:dyDescent="0.2">
      <c r="B16" s="13">
        <v>45580</v>
      </c>
      <c r="C16" s="11"/>
      <c r="D16" s="11" t="s">
        <v>30</v>
      </c>
      <c r="E16" s="21">
        <v>1061374.1100000001</v>
      </c>
      <c r="F16" s="15"/>
      <c r="G16" s="15">
        <f>+G15+E16-F16</f>
        <v>1088550.3600000003</v>
      </c>
    </row>
    <row r="17" spans="2:7" x14ac:dyDescent="0.2">
      <c r="B17" s="12">
        <v>45580</v>
      </c>
      <c r="C17" s="11" t="s">
        <v>18</v>
      </c>
      <c r="D17" s="11" t="s">
        <v>19</v>
      </c>
      <c r="E17" s="21"/>
      <c r="F17" s="21">
        <v>25070.25</v>
      </c>
      <c r="G17" s="15">
        <f t="shared" ref="G17:G43" si="0">+G16+E17-F17</f>
        <v>1063480.1100000003</v>
      </c>
    </row>
    <row r="18" spans="2:7" x14ac:dyDescent="0.2">
      <c r="B18" s="12">
        <v>45580</v>
      </c>
      <c r="C18" s="11" t="s">
        <v>20</v>
      </c>
      <c r="D18" s="11" t="s">
        <v>21</v>
      </c>
      <c r="E18" s="21"/>
      <c r="F18" s="21">
        <v>8041.22</v>
      </c>
      <c r="G18" s="15">
        <f t="shared" si="0"/>
        <v>1055438.8900000004</v>
      </c>
    </row>
    <row r="19" spans="2:7" x14ac:dyDescent="0.2">
      <c r="B19" s="12">
        <v>45580</v>
      </c>
      <c r="C19" s="11" t="s">
        <v>22</v>
      </c>
      <c r="D19" s="11" t="s">
        <v>23</v>
      </c>
      <c r="E19" s="21"/>
      <c r="F19" s="21">
        <v>14589.83</v>
      </c>
      <c r="G19" s="15">
        <f t="shared" si="0"/>
        <v>1040849.0600000004</v>
      </c>
    </row>
    <row r="20" spans="2:7" x14ac:dyDescent="0.2">
      <c r="B20" s="12">
        <v>45580</v>
      </c>
      <c r="C20" s="11" t="s">
        <v>24</v>
      </c>
      <c r="D20" s="11" t="s">
        <v>25</v>
      </c>
      <c r="E20" s="21"/>
      <c r="F20" s="21">
        <v>26828.91</v>
      </c>
      <c r="G20" s="15">
        <f t="shared" si="0"/>
        <v>1014020.1500000004</v>
      </c>
    </row>
    <row r="21" spans="2:7" x14ac:dyDescent="0.2">
      <c r="B21" s="12">
        <v>45580</v>
      </c>
      <c r="C21" s="11" t="s">
        <v>26</v>
      </c>
      <c r="D21" s="11" t="s">
        <v>27</v>
      </c>
      <c r="E21" s="21"/>
      <c r="F21" s="21">
        <v>44126.5</v>
      </c>
      <c r="G21" s="15">
        <f t="shared" si="0"/>
        <v>969893.65000000037</v>
      </c>
    </row>
    <row r="22" spans="2:7" x14ac:dyDescent="0.2">
      <c r="B22" s="12">
        <v>45580</v>
      </c>
      <c r="C22" s="11" t="s">
        <v>28</v>
      </c>
      <c r="D22" s="11" t="s">
        <v>29</v>
      </c>
      <c r="E22" s="21"/>
      <c r="F22" s="21">
        <v>25048.799999999999</v>
      </c>
      <c r="G22" s="15">
        <f t="shared" si="0"/>
        <v>944844.85000000033</v>
      </c>
    </row>
    <row r="23" spans="2:7" x14ac:dyDescent="0.2">
      <c r="B23" s="12">
        <v>45582</v>
      </c>
      <c r="C23" s="11" t="s">
        <v>31</v>
      </c>
      <c r="D23" s="11"/>
      <c r="E23" s="21">
        <v>0</v>
      </c>
      <c r="F23" s="21"/>
      <c r="G23" s="15">
        <f t="shared" si="0"/>
        <v>944844.85000000033</v>
      </c>
    </row>
    <row r="24" spans="2:7" x14ac:dyDescent="0.2">
      <c r="B24" s="12">
        <v>45583</v>
      </c>
      <c r="C24" s="11" t="s">
        <v>32</v>
      </c>
      <c r="D24" s="11"/>
      <c r="E24" s="21">
        <v>0</v>
      </c>
      <c r="F24" s="21"/>
      <c r="G24" s="15">
        <f t="shared" si="0"/>
        <v>944844.85000000033</v>
      </c>
    </row>
    <row r="25" spans="2:7" x14ac:dyDescent="0.2">
      <c r="B25" s="12">
        <v>45583</v>
      </c>
      <c r="C25" s="11" t="s">
        <v>33</v>
      </c>
      <c r="D25" s="11" t="s">
        <v>34</v>
      </c>
      <c r="E25" s="21"/>
      <c r="F25" s="21">
        <v>17682.240000000002</v>
      </c>
      <c r="G25" s="15">
        <f t="shared" si="0"/>
        <v>927162.61000000034</v>
      </c>
    </row>
    <row r="26" spans="2:7" x14ac:dyDescent="0.2">
      <c r="B26" s="12">
        <v>45583</v>
      </c>
      <c r="C26" s="11" t="s">
        <v>35</v>
      </c>
      <c r="D26" s="11" t="s">
        <v>36</v>
      </c>
      <c r="E26" s="21"/>
      <c r="F26" s="21">
        <v>22600</v>
      </c>
      <c r="G26" s="15">
        <f t="shared" si="0"/>
        <v>904562.61000000034</v>
      </c>
    </row>
    <row r="27" spans="2:7" x14ac:dyDescent="0.2">
      <c r="B27" s="12">
        <v>45583</v>
      </c>
      <c r="C27" s="11" t="s">
        <v>37</v>
      </c>
      <c r="D27" s="11" t="s">
        <v>62</v>
      </c>
      <c r="E27" s="21"/>
      <c r="F27" s="21">
        <v>46923.93</v>
      </c>
      <c r="G27" s="15">
        <f t="shared" si="0"/>
        <v>857638.68000000028</v>
      </c>
    </row>
    <row r="28" spans="2:7" x14ac:dyDescent="0.2">
      <c r="B28" s="12">
        <v>45587</v>
      </c>
      <c r="C28" s="11" t="s">
        <v>38</v>
      </c>
      <c r="D28" s="11" t="s">
        <v>39</v>
      </c>
      <c r="E28" s="21"/>
      <c r="F28" s="21">
        <v>23400</v>
      </c>
      <c r="G28" s="15">
        <f t="shared" si="0"/>
        <v>834238.68000000028</v>
      </c>
    </row>
    <row r="29" spans="2:7" x14ac:dyDescent="0.2">
      <c r="B29" s="12">
        <v>45587</v>
      </c>
      <c r="C29" s="11" t="s">
        <v>40</v>
      </c>
      <c r="D29" s="11" t="s">
        <v>63</v>
      </c>
      <c r="E29" s="21">
        <v>25744.43</v>
      </c>
      <c r="F29" s="21"/>
      <c r="G29" s="15">
        <f t="shared" si="0"/>
        <v>859983.11000000034</v>
      </c>
    </row>
    <row r="30" spans="2:7" x14ac:dyDescent="0.2">
      <c r="B30" s="12">
        <v>45589</v>
      </c>
      <c r="C30" s="11" t="s">
        <v>41</v>
      </c>
      <c r="D30" s="11" t="s">
        <v>42</v>
      </c>
      <c r="E30" s="21"/>
      <c r="F30" s="21">
        <v>35750.400000000001</v>
      </c>
      <c r="G30" s="15">
        <f t="shared" si="0"/>
        <v>824232.71000000031</v>
      </c>
    </row>
    <row r="31" spans="2:7" x14ac:dyDescent="0.2">
      <c r="B31" s="12">
        <v>45589</v>
      </c>
      <c r="C31" s="11" t="s">
        <v>43</v>
      </c>
      <c r="D31" s="11" t="s">
        <v>44</v>
      </c>
      <c r="E31" s="21"/>
      <c r="F31" s="21">
        <v>11620.04</v>
      </c>
      <c r="G31" s="15">
        <f t="shared" si="0"/>
        <v>812612.67000000027</v>
      </c>
    </row>
    <row r="32" spans="2:7" x14ac:dyDescent="0.2">
      <c r="B32" s="12">
        <v>45590</v>
      </c>
      <c r="C32" s="11" t="s">
        <v>45</v>
      </c>
      <c r="D32" s="11" t="s">
        <v>46</v>
      </c>
      <c r="E32" s="21"/>
      <c r="F32" s="21">
        <v>7500</v>
      </c>
      <c r="G32" s="15">
        <f t="shared" si="0"/>
        <v>805112.67000000027</v>
      </c>
    </row>
    <row r="33" spans="2:7" x14ac:dyDescent="0.2">
      <c r="B33" s="12">
        <v>45593</v>
      </c>
      <c r="C33" s="11" t="s">
        <v>47</v>
      </c>
      <c r="D33" s="11"/>
      <c r="E33" s="21">
        <v>0</v>
      </c>
      <c r="F33" s="21"/>
      <c r="G33" s="15">
        <f t="shared" si="0"/>
        <v>805112.67000000027</v>
      </c>
    </row>
    <row r="34" spans="2:7" x14ac:dyDescent="0.2">
      <c r="B34" s="12">
        <v>45593</v>
      </c>
      <c r="C34" s="11" t="s">
        <v>48</v>
      </c>
      <c r="D34" s="11" t="s">
        <v>64</v>
      </c>
      <c r="E34" s="21"/>
      <c r="F34" s="21">
        <v>43475.78</v>
      </c>
      <c r="G34" s="15">
        <f t="shared" si="0"/>
        <v>761636.89000000025</v>
      </c>
    </row>
    <row r="35" spans="2:7" x14ac:dyDescent="0.2">
      <c r="B35" s="12">
        <v>45593</v>
      </c>
      <c r="C35" s="11" t="s">
        <v>49</v>
      </c>
      <c r="D35" s="11" t="s">
        <v>65</v>
      </c>
      <c r="E35" s="21"/>
      <c r="F35" s="21">
        <v>19319.580000000002</v>
      </c>
      <c r="G35" s="15">
        <f t="shared" si="0"/>
        <v>742317.31000000029</v>
      </c>
    </row>
    <row r="36" spans="2:7" x14ac:dyDescent="0.2">
      <c r="B36" s="12">
        <v>45593</v>
      </c>
      <c r="C36" s="11" t="s">
        <v>50</v>
      </c>
      <c r="D36" s="11" t="s">
        <v>51</v>
      </c>
      <c r="E36" s="21"/>
      <c r="F36" s="21">
        <v>32205</v>
      </c>
      <c r="G36" s="15">
        <f t="shared" si="0"/>
        <v>710112.31000000029</v>
      </c>
    </row>
    <row r="37" spans="2:7" x14ac:dyDescent="0.2">
      <c r="B37" s="12">
        <v>45593</v>
      </c>
      <c r="C37" s="11" t="s">
        <v>52</v>
      </c>
      <c r="D37" s="11" t="s">
        <v>66</v>
      </c>
      <c r="E37" s="21"/>
      <c r="F37" s="21">
        <v>45482.5</v>
      </c>
      <c r="G37" s="15">
        <f t="shared" si="0"/>
        <v>664629.81000000029</v>
      </c>
    </row>
    <row r="38" spans="2:7" x14ac:dyDescent="0.2">
      <c r="B38" s="12">
        <v>45594</v>
      </c>
      <c r="C38" s="11" t="s">
        <v>53</v>
      </c>
      <c r="D38" s="11" t="s">
        <v>67</v>
      </c>
      <c r="E38" s="21"/>
      <c r="F38" s="21">
        <v>135293.42000000001</v>
      </c>
      <c r="G38" s="15">
        <f t="shared" si="0"/>
        <v>529336.39000000025</v>
      </c>
    </row>
    <row r="39" spans="2:7" x14ac:dyDescent="0.2">
      <c r="B39" s="12">
        <v>45594</v>
      </c>
      <c r="C39" s="11" t="s">
        <v>54</v>
      </c>
      <c r="D39" s="11" t="s">
        <v>55</v>
      </c>
      <c r="E39" s="21"/>
      <c r="F39" s="21">
        <v>14200.25</v>
      </c>
      <c r="G39" s="15">
        <f t="shared" si="0"/>
        <v>515136.14000000025</v>
      </c>
    </row>
    <row r="40" spans="2:7" x14ac:dyDescent="0.2">
      <c r="B40" s="12">
        <v>45594</v>
      </c>
      <c r="C40" s="11" t="s">
        <v>56</v>
      </c>
      <c r="D40" s="11" t="s">
        <v>68</v>
      </c>
      <c r="E40" s="21"/>
      <c r="F40" s="21">
        <v>26978.75</v>
      </c>
      <c r="G40" s="15">
        <f t="shared" si="0"/>
        <v>488157.39000000025</v>
      </c>
    </row>
    <row r="41" spans="2:7" x14ac:dyDescent="0.2">
      <c r="B41" s="12">
        <v>45594</v>
      </c>
      <c r="C41" s="11" t="s">
        <v>57</v>
      </c>
      <c r="D41" s="11" t="s">
        <v>58</v>
      </c>
      <c r="E41" s="21"/>
      <c r="F41" s="21">
        <v>35595</v>
      </c>
      <c r="G41" s="15">
        <f t="shared" si="0"/>
        <v>452562.39000000025</v>
      </c>
    </row>
    <row r="42" spans="2:7" x14ac:dyDescent="0.2">
      <c r="B42" s="12">
        <v>45595</v>
      </c>
      <c r="C42" s="11" t="s">
        <v>59</v>
      </c>
      <c r="D42" s="11" t="s">
        <v>69</v>
      </c>
      <c r="E42" s="21"/>
      <c r="F42" s="21">
        <v>44070</v>
      </c>
      <c r="G42" s="15">
        <f t="shared" si="0"/>
        <v>408492.39000000025</v>
      </c>
    </row>
    <row r="43" spans="2:7" x14ac:dyDescent="0.2">
      <c r="B43" s="12">
        <v>45596</v>
      </c>
      <c r="C43" s="11" t="s">
        <v>4</v>
      </c>
      <c r="D43" s="11" t="s">
        <v>17</v>
      </c>
      <c r="E43" s="20"/>
      <c r="F43" s="21">
        <v>979.16</v>
      </c>
      <c r="G43" s="15">
        <f t="shared" si="0"/>
        <v>407513.23000000027</v>
      </c>
    </row>
    <row r="44" spans="2:7" x14ac:dyDescent="0.2">
      <c r="B44" s="16">
        <v>45596</v>
      </c>
      <c r="C44" s="17"/>
      <c r="D44" s="18" t="s">
        <v>11</v>
      </c>
      <c r="E44" s="22"/>
      <c r="F44" s="23"/>
      <c r="G44" s="24">
        <f>+G43</f>
        <v>407513.23000000027</v>
      </c>
    </row>
    <row r="45" spans="2:7" x14ac:dyDescent="0.2">
      <c r="G45" s="14"/>
    </row>
    <row r="46" spans="2:7" x14ac:dyDescent="0.2">
      <c r="G46" s="14"/>
    </row>
    <row r="49" spans="2:7" x14ac:dyDescent="0.2">
      <c r="B49" s="9" t="s">
        <v>12</v>
      </c>
      <c r="C49" s="4"/>
      <c r="D49" s="3"/>
      <c r="E49" s="5" t="s">
        <v>15</v>
      </c>
    </row>
    <row r="50" spans="2:7" x14ac:dyDescent="0.2">
      <c r="B50" s="7" t="s">
        <v>9</v>
      </c>
      <c r="C50" s="6"/>
      <c r="E50" s="2" t="s">
        <v>10</v>
      </c>
      <c r="G50" s="19"/>
    </row>
  </sheetData>
  <sheetProtection algorithmName="SHA-512" hashValue="tQD2XYMYpXv34vBqc+DbovFpcoAQbHLpHhudMbjZme6DvXO5Ut8FTrigvBWnnSSL5AWdOl6wsbvAyvUV8eQK2w==" saltValue="8Eyrnpkn5AWdPD3DoiPxLQ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01D3-DE45-43A9-874D-34AE453E995A}">
  <dimension ref="A1:D30"/>
  <sheetViews>
    <sheetView zoomScale="85" zoomScaleNormal="85" workbookViewId="0">
      <selection activeCell="H10" sqref="H10"/>
    </sheetView>
  </sheetViews>
  <sheetFormatPr baseColWidth="10" defaultRowHeight="15" x14ac:dyDescent="0.25"/>
  <cols>
    <col min="1" max="1" width="3.7109375" customWidth="1"/>
    <col min="2" max="2" width="34" customWidth="1"/>
    <col min="3" max="3" width="20" customWidth="1"/>
    <col min="4" max="4" width="20.28515625" customWidth="1"/>
    <col min="8" max="8" width="35.85546875" customWidth="1"/>
  </cols>
  <sheetData>
    <row r="1" spans="1:4" ht="7.5" customHeight="1" x14ac:dyDescent="0.25">
      <c r="A1" s="34"/>
      <c r="B1" s="34"/>
      <c r="C1" s="34"/>
      <c r="D1" s="34"/>
    </row>
    <row r="2" spans="1:4" ht="5.25" customHeight="1" x14ac:dyDescent="0.25">
      <c r="A2" s="34"/>
      <c r="B2" s="34"/>
      <c r="C2" s="34"/>
      <c r="D2" s="34"/>
    </row>
    <row r="3" spans="1:4" x14ac:dyDescent="0.25">
      <c r="A3" s="34"/>
      <c r="B3" s="35"/>
      <c r="C3" s="36"/>
      <c r="D3" s="37" t="s">
        <v>70</v>
      </c>
    </row>
    <row r="4" spans="1:4" x14ac:dyDescent="0.25">
      <c r="A4" s="34"/>
      <c r="B4" s="38" t="s">
        <v>71</v>
      </c>
      <c r="C4" s="38"/>
      <c r="D4" s="38"/>
    </row>
    <row r="5" spans="1:4" x14ac:dyDescent="0.25">
      <c r="A5" s="34"/>
      <c r="B5" s="38" t="s">
        <v>72</v>
      </c>
      <c r="C5" s="38"/>
      <c r="D5" s="38"/>
    </row>
    <row r="6" spans="1:4" x14ac:dyDescent="0.25">
      <c r="A6" s="34"/>
      <c r="B6" s="39" t="s">
        <v>73</v>
      </c>
      <c r="C6" s="39"/>
      <c r="D6" s="39"/>
    </row>
    <row r="7" spans="1:4" x14ac:dyDescent="0.25">
      <c r="A7" s="34"/>
      <c r="B7" s="40" t="s">
        <v>74</v>
      </c>
      <c r="C7" s="40"/>
      <c r="D7" s="40"/>
    </row>
    <row r="11" spans="1:4" x14ac:dyDescent="0.25">
      <c r="B11" s="41" t="s">
        <v>75</v>
      </c>
      <c r="C11" s="41" t="s">
        <v>76</v>
      </c>
      <c r="D11" s="41" t="s">
        <v>77</v>
      </c>
    </row>
    <row r="12" spans="1:4" x14ac:dyDescent="0.25">
      <c r="B12" s="42" t="s">
        <v>78</v>
      </c>
      <c r="C12" s="43">
        <v>6600</v>
      </c>
      <c r="D12" s="44">
        <f>+C12</f>
        <v>6600</v>
      </c>
    </row>
    <row r="13" spans="1:4" x14ac:dyDescent="0.25">
      <c r="B13" s="42" t="s">
        <v>79</v>
      </c>
      <c r="C13" s="43">
        <v>22700</v>
      </c>
      <c r="D13" s="44">
        <f t="shared" ref="D13:D25" si="0">+C13</f>
        <v>22700</v>
      </c>
    </row>
    <row r="14" spans="1:4" x14ac:dyDescent="0.25">
      <c r="B14" s="42" t="s">
        <v>80</v>
      </c>
      <c r="C14" s="43">
        <v>3800</v>
      </c>
      <c r="D14" s="44">
        <f t="shared" si="0"/>
        <v>3800</v>
      </c>
    </row>
    <row r="15" spans="1:4" x14ac:dyDescent="0.25">
      <c r="B15" s="42" t="s">
        <v>81</v>
      </c>
      <c r="C15" s="43">
        <v>17600</v>
      </c>
      <c r="D15" s="44">
        <f t="shared" si="0"/>
        <v>17600</v>
      </c>
    </row>
    <row r="16" spans="1:4" x14ac:dyDescent="0.25">
      <c r="B16" s="42" t="s">
        <v>82</v>
      </c>
      <c r="C16" s="43">
        <v>500</v>
      </c>
      <c r="D16" s="44">
        <f t="shared" si="0"/>
        <v>500</v>
      </c>
    </row>
    <row r="17" spans="2:4" x14ac:dyDescent="0.25">
      <c r="B17" s="42" t="s">
        <v>83</v>
      </c>
      <c r="C17" s="43">
        <v>10500</v>
      </c>
      <c r="D17" s="44">
        <f t="shared" si="0"/>
        <v>10500</v>
      </c>
    </row>
    <row r="18" spans="2:4" x14ac:dyDescent="0.25">
      <c r="B18" s="42" t="s">
        <v>84</v>
      </c>
      <c r="C18" s="43">
        <v>17300</v>
      </c>
      <c r="D18" s="44">
        <f t="shared" si="0"/>
        <v>17300</v>
      </c>
    </row>
    <row r="19" spans="2:4" x14ac:dyDescent="0.25">
      <c r="B19" s="42" t="s">
        <v>85</v>
      </c>
      <c r="C19" s="43">
        <v>10800</v>
      </c>
      <c r="D19" s="44">
        <f t="shared" si="0"/>
        <v>10800</v>
      </c>
    </row>
    <row r="20" spans="2:4" x14ac:dyDescent="0.25">
      <c r="B20" s="42" t="s">
        <v>86</v>
      </c>
      <c r="C20" s="43">
        <v>800</v>
      </c>
      <c r="D20" s="44">
        <f t="shared" si="0"/>
        <v>800</v>
      </c>
    </row>
    <row r="21" spans="2:4" x14ac:dyDescent="0.25">
      <c r="B21" s="42" t="s">
        <v>87</v>
      </c>
      <c r="C21" s="43">
        <v>1800</v>
      </c>
      <c r="D21" s="44">
        <f t="shared" si="0"/>
        <v>1800</v>
      </c>
    </row>
    <row r="22" spans="2:4" x14ac:dyDescent="0.25">
      <c r="B22" s="42" t="s">
        <v>88</v>
      </c>
      <c r="C22" s="43">
        <v>600</v>
      </c>
      <c r="D22" s="44">
        <f t="shared" si="0"/>
        <v>600</v>
      </c>
    </row>
    <row r="23" spans="2:4" x14ac:dyDescent="0.25">
      <c r="B23" s="42" t="s">
        <v>89</v>
      </c>
      <c r="C23" s="43">
        <v>100</v>
      </c>
      <c r="D23" s="44">
        <f t="shared" si="0"/>
        <v>100</v>
      </c>
    </row>
    <row r="24" spans="2:4" x14ac:dyDescent="0.25">
      <c r="B24" s="42" t="s">
        <v>90</v>
      </c>
      <c r="C24" s="43">
        <v>6926</v>
      </c>
      <c r="D24" s="44">
        <f t="shared" si="0"/>
        <v>6926</v>
      </c>
    </row>
    <row r="25" spans="2:4" x14ac:dyDescent="0.25">
      <c r="B25" s="42" t="s">
        <v>91</v>
      </c>
      <c r="C25" s="43">
        <v>300</v>
      </c>
      <c r="D25" s="44">
        <f t="shared" si="0"/>
        <v>300</v>
      </c>
    </row>
    <row r="26" spans="2:4" x14ac:dyDescent="0.25">
      <c r="B26" s="45" t="s">
        <v>92</v>
      </c>
      <c r="C26" s="46">
        <v>100326</v>
      </c>
      <c r="D26" s="47">
        <f>SUM(D12:D25)</f>
        <v>100326</v>
      </c>
    </row>
    <row r="29" spans="2:4" x14ac:dyDescent="0.25">
      <c r="B29" s="48" t="s">
        <v>93</v>
      </c>
      <c r="C29" s="49" t="s">
        <v>94</v>
      </c>
      <c r="D29" s="34"/>
    </row>
    <row r="30" spans="2:4" x14ac:dyDescent="0.25">
      <c r="B30" s="34" t="s">
        <v>95</v>
      </c>
      <c r="C30" s="50"/>
      <c r="D30" s="34" t="s">
        <v>96</v>
      </c>
    </row>
  </sheetData>
  <sheetProtection algorithmName="SHA-512" hashValue="7zTN+pCFE00UmNPV2PoTrtGuWUQrW7QEyKdWL3E4mfH83ret/RjhNK0xYeQyGHokV99imhnYbReNWKAg9o3skQ==" saltValue="390FUYRNAmE0mP/FOvQuyQ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Blanco</vt:lpstr>
      <vt:lpstr>Recurso de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2024-11-15T16:13:02Z</cp:lastPrinted>
  <dcterms:created xsi:type="dcterms:W3CDTF">2023-02-13T14:45:45Z</dcterms:created>
  <dcterms:modified xsi:type="dcterms:W3CDTF">2024-11-18T13:52:07Z</dcterms:modified>
</cp:coreProperties>
</file>