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E:\Documentos, procesos y leyendas publicados año 2024\Noviembre 2024\"/>
    </mc:Choice>
  </mc:AlternateContent>
  <xr:revisionPtr revIDLastSave="0" documentId="8_{C3B91FA9-90CC-4C32-9BB6-094827D5659E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Libro Banco" sheetId="2" r:id="rId1"/>
    <sheet name="Recursos de Captación Directa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4" l="1"/>
  <c r="C27" i="4"/>
  <c r="D26" i="4"/>
  <c r="C26" i="4"/>
  <c r="G14" i="2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</calcChain>
</file>

<file path=xl/sharedStrings.xml><?xml version="1.0" encoding="utf-8"?>
<sst xmlns="http://schemas.openxmlformats.org/spreadsheetml/2006/main" count="86" uniqueCount="83">
  <si>
    <t xml:space="preserve">CUENTA ADMINISTRATIVA                                                          </t>
  </si>
  <si>
    <t>Documento</t>
  </si>
  <si>
    <t>Fecha</t>
  </si>
  <si>
    <t>Crédito</t>
  </si>
  <si>
    <t>ND</t>
  </si>
  <si>
    <t xml:space="preserve">Descripción </t>
  </si>
  <si>
    <t xml:space="preserve">Balance </t>
  </si>
  <si>
    <t xml:space="preserve">LIBRO BANCO </t>
  </si>
  <si>
    <t xml:space="preserve">Cta. No. 2480003951 FONDO REPONIBLE INSTITUCIONAL     </t>
  </si>
  <si>
    <t xml:space="preserve">Enc.Div.de Contabilidad </t>
  </si>
  <si>
    <t xml:space="preserve">Enc. Financiero </t>
  </si>
  <si>
    <t>Balance Final</t>
  </si>
  <si>
    <t xml:space="preserve">    Lic Carlixta de la Rosa </t>
  </si>
  <si>
    <t>Valores en RD$</t>
  </si>
  <si>
    <t xml:space="preserve">Débito </t>
  </si>
  <si>
    <t xml:space="preserve">Lic José Ernesto  Jiménez </t>
  </si>
  <si>
    <t xml:space="preserve">BALANCE INICIAL </t>
  </si>
  <si>
    <t xml:space="preserve">COMISION Y CARGOS BANCARIOS </t>
  </si>
  <si>
    <t>FC-12/12/2024</t>
  </si>
  <si>
    <t>Desde  01/11/2024 Hasta 30/11/2024</t>
  </si>
  <si>
    <t>012144</t>
  </si>
  <si>
    <t>012145</t>
  </si>
  <si>
    <t>012146</t>
  </si>
  <si>
    <t>012147</t>
  </si>
  <si>
    <t>012148</t>
  </si>
  <si>
    <t>012149</t>
  </si>
  <si>
    <t>012150</t>
  </si>
  <si>
    <t>012151</t>
  </si>
  <si>
    <t>012152</t>
  </si>
  <si>
    <t>012153</t>
  </si>
  <si>
    <t>012154</t>
  </si>
  <si>
    <t>012156</t>
  </si>
  <si>
    <t>012155</t>
  </si>
  <si>
    <t>012157</t>
  </si>
  <si>
    <t>012158</t>
  </si>
  <si>
    <t>012159</t>
  </si>
  <si>
    <t>012160</t>
  </si>
  <si>
    <t>012161</t>
  </si>
  <si>
    <t>012162</t>
  </si>
  <si>
    <t>FACT B150000773 SERVICIOS  DE CATERIN LANZAMIENTO DE PROYECTO</t>
  </si>
  <si>
    <t>PAGO FACT B1500000283 AQU. DE INSUMOS LIMPIEZA</t>
  </si>
  <si>
    <t>PAGO FACT B1500001281 ADQ MATERIALES GASTABLES</t>
  </si>
  <si>
    <t>PAGO FACT B1500000983 AD. DE MATERIALES GASTABLES</t>
  </si>
  <si>
    <t>FACT B1500000193, ADQUISICION DE ARTICULOS DE PLOMERIA PARA USO EN RECTORIA -</t>
  </si>
  <si>
    <t>REC - PAGO FACT NCF B1500001130, ADQ. DE SELLOS DEL EMH</t>
  </si>
  <si>
    <t>PAGO FACT B1500002523 ADQ. DE PAPEL Y CARTUCHOS DE TINTAS</t>
  </si>
  <si>
    <t>PAGO BOLETAS PARA OBRA DE TEATRO.</t>
  </si>
  <si>
    <t>PAGO FACT. B1500017623 ADQUISICION GRAMA ARTIFICIAL UM</t>
  </si>
  <si>
    <t>PAGO FACT B1500000349 SERVICIO ALQUILER DE SILLAS PARA GRADUACION  EMHN FEM, JVM</t>
  </si>
  <si>
    <t>PAGO FACT B1500000013 SERVICIO DE ALIMENTACION AGOSTO 2024</t>
  </si>
  <si>
    <t>NULO</t>
  </si>
  <si>
    <t xml:space="preserve">NULO </t>
  </si>
  <si>
    <t>PAGO FACTURA B1500003041 SERV. DE BRINDIS EN  CHARLA DEL MES DE LA PREVENCION DE C...</t>
  </si>
  <si>
    <t>PAGO FACT B1500000972,  SERVICIOS DE IMPRESION DE BACK-PANELS CERTIFICADOS DIPLO...</t>
  </si>
  <si>
    <t xml:space="preserve">REC-PAGO FACT. NCF B1500000643, ADQ.MATERIALES PARA ADECUACION DE LOS ESPACIOS JURIDICOS </t>
  </si>
  <si>
    <t xml:space="preserve"> FC -12/12/2024</t>
  </si>
  <si>
    <t xml:space="preserve">RECURSOS DE CAPTACIÓN DIRECTA </t>
  </si>
  <si>
    <t>CUENTA COLECTORA NO.  0102384894</t>
  </si>
  <si>
    <t>DEL 01 AL 3O DE NOVIEMBRE  2024</t>
  </si>
  <si>
    <t>VALORES EN RD$</t>
  </si>
  <si>
    <t xml:space="preserve">CONCEPTOS </t>
  </si>
  <si>
    <t>EFECTIVO</t>
  </si>
  <si>
    <t xml:space="preserve">TOTAL DE INGRESOS </t>
  </si>
  <si>
    <t>Derecho de Admisión /Pago Prueba</t>
  </si>
  <si>
    <t xml:space="preserve">Inscripción Estudio de Grado </t>
  </si>
  <si>
    <t>Derecho de Reinscripción</t>
  </si>
  <si>
    <t>Derecho de Reingreso</t>
  </si>
  <si>
    <t>Record de Calificaciones</t>
  </si>
  <si>
    <t>Carta de Finalización de estudios</t>
  </si>
  <si>
    <t>Legalización de Títulos</t>
  </si>
  <si>
    <t>Certificación de Título o grado</t>
  </si>
  <si>
    <t>Certificaciones de estudio</t>
  </si>
  <si>
    <t>Carta Anillo</t>
  </si>
  <si>
    <t>Crédito 1ra Inscripción</t>
  </si>
  <si>
    <t>Crédito 2da Inscripción</t>
  </si>
  <si>
    <t>Corrección de Título</t>
  </si>
  <si>
    <t>Impresiones biblioteca</t>
  </si>
  <si>
    <t xml:space="preserve">Otros </t>
  </si>
  <si>
    <t xml:space="preserve">TOTAL </t>
  </si>
  <si>
    <t xml:space="preserve">Lic. Carlixta de la Rosa </t>
  </si>
  <si>
    <t xml:space="preserve">                                  Lic.   José Ernesto Jiménez</t>
  </si>
  <si>
    <t xml:space="preserve">Enc.de Contabilidad </t>
  </si>
  <si>
    <t xml:space="preserve"> Enc.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</si>
</sst>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/mm/yyyy"/>
    <numFmt numFmtId="165" formatCode="#,##0.00;\-#,##0.00"/>
  </numFmts>
  <fonts count="16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6600"/>
      <name val="Script MT Bold"/>
      <family val="4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4" fontId="2" fillId="0" borderId="0" xfId="0" applyNumberFormat="1" applyFont="1"/>
    <xf numFmtId="49" fontId="6" fillId="0" borderId="0" xfId="0" applyNumberFormat="1" applyFont="1"/>
    <xf numFmtId="164" fontId="6" fillId="0" borderId="0" xfId="0" applyNumberFormat="1" applyFont="1"/>
    <xf numFmtId="39" fontId="2" fillId="0" borderId="0" xfId="0" applyNumberFormat="1" applyFont="1"/>
    <xf numFmtId="0" fontId="2" fillId="0" borderId="0" xfId="0" applyFont="1" applyAlignment="1">
      <alignment vertical="center"/>
    </xf>
    <xf numFmtId="4" fontId="7" fillId="3" borderId="3" xfId="0" applyNumberFormat="1" applyFont="1" applyFill="1" applyBorder="1"/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65" fontId="6" fillId="0" borderId="0" xfId="0" applyNumberFormat="1" applyFont="1"/>
    <xf numFmtId="4" fontId="7" fillId="2" borderId="3" xfId="0" applyNumberFormat="1" applyFont="1" applyFill="1" applyBorder="1"/>
    <xf numFmtId="39" fontId="8" fillId="5" borderId="6" xfId="0" applyNumberFormat="1" applyFont="1" applyFill="1" applyBorder="1"/>
    <xf numFmtId="0" fontId="8" fillId="5" borderId="6" xfId="0" applyFont="1" applyFill="1" applyBorder="1" applyAlignment="1">
      <alignment horizontal="center"/>
    </xf>
    <xf numFmtId="49" fontId="9" fillId="5" borderId="6" xfId="0" applyNumberFormat="1" applyFont="1" applyFill="1" applyBorder="1"/>
    <xf numFmtId="4" fontId="8" fillId="5" borderId="6" xfId="0" applyNumberFormat="1" applyFont="1" applyFill="1" applyBorder="1" applyAlignment="1">
      <alignment horizontal="center"/>
    </xf>
    <xf numFmtId="4" fontId="8" fillId="5" borderId="6" xfId="0" applyNumberFormat="1" applyFont="1" applyFill="1" applyBorder="1"/>
    <xf numFmtId="4" fontId="10" fillId="5" borderId="6" xfId="0" applyNumberFormat="1" applyFont="1" applyFill="1" applyBorder="1"/>
    <xf numFmtId="164" fontId="6" fillId="0" borderId="7" xfId="0" applyNumberFormat="1" applyFont="1" applyBorder="1"/>
    <xf numFmtId="49" fontId="6" fillId="0" borderId="7" xfId="0" applyNumberFormat="1" applyFont="1" applyBorder="1"/>
    <xf numFmtId="165" fontId="6" fillId="0" borderId="7" xfId="0" applyNumberFormat="1" applyFont="1" applyBorder="1"/>
    <xf numFmtId="39" fontId="2" fillId="0" borderId="7" xfId="0" applyNumberFormat="1" applyFont="1" applyBorder="1"/>
    <xf numFmtId="0" fontId="8" fillId="2" borderId="0" xfId="0" applyFont="1" applyFill="1" applyAlignment="1">
      <alignment horizontal="center"/>
    </xf>
    <xf numFmtId="49" fontId="9" fillId="2" borderId="0" xfId="0" applyNumberFormat="1" applyFont="1" applyFill="1"/>
    <xf numFmtId="4" fontId="8" fillId="2" borderId="0" xfId="0" applyNumberFormat="1" applyFont="1" applyFill="1" applyAlignment="1">
      <alignment horizontal="center"/>
    </xf>
    <xf numFmtId="4" fontId="8" fillId="2" borderId="0" xfId="0" applyNumberFormat="1" applyFont="1" applyFill="1"/>
    <xf numFmtId="4" fontId="10" fillId="2" borderId="0" xfId="0" applyNumberFormat="1" applyFont="1" applyFill="1"/>
    <xf numFmtId="39" fontId="8" fillId="2" borderId="0" xfId="0" applyNumberFormat="1" applyFont="1" applyFill="1"/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14" fontId="11" fillId="0" borderId="0" xfId="0" applyNumberFormat="1" applyFont="1"/>
    <xf numFmtId="0" fontId="13" fillId="0" borderId="0" xfId="0" applyFont="1" applyAlignment="1">
      <alignment horizontal="center"/>
    </xf>
    <xf numFmtId="17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4" fillId="6" borderId="4" xfId="0" applyFont="1" applyFill="1" applyBorder="1" applyAlignment="1">
      <alignment horizontal="center" vertical="center"/>
    </xf>
    <xf numFmtId="0" fontId="0" fillId="0" borderId="8" xfId="0" applyBorder="1"/>
    <xf numFmtId="4" fontId="0" fillId="0" borderId="8" xfId="0" applyNumberFormat="1" applyBorder="1"/>
    <xf numFmtId="0" fontId="0" fillId="4" borderId="9" xfId="0" applyFill="1" applyBorder="1"/>
    <xf numFmtId="4" fontId="0" fillId="4" borderId="0" xfId="0" applyNumberFormat="1" applyFill="1"/>
    <xf numFmtId="0" fontId="0" fillId="2" borderId="0" xfId="0" applyFill="1"/>
    <xf numFmtId="4" fontId="0" fillId="2" borderId="0" xfId="0" applyNumberFormat="1" applyFill="1"/>
    <xf numFmtId="0" fontId="15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0705101D-B7B3-4603-B5AD-93415F643AE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</xdr:colOff>
      <xdr:row>2</xdr:row>
      <xdr:rowOff>28575</xdr:rowOff>
    </xdr:from>
    <xdr:ext cx="1247775" cy="752474"/>
    <xdr:pic>
      <xdr:nvPicPr>
        <xdr:cNvPr id="2" name="Imagen 1">
          <a:extLst>
            <a:ext uri="{FF2B5EF4-FFF2-40B4-BE49-F238E27FC236}">
              <a16:creationId xmlns:a16="http://schemas.microsoft.com/office/drawing/2014/main" id="{EB55DD1B-E622-4F15-81D3-323732360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314325"/>
          <a:ext cx="1247775" cy="7524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151279</xdr:colOff>
      <xdr:row>3</xdr:row>
      <xdr:rowOff>28575</xdr:rowOff>
    </xdr:from>
    <xdr:to>
      <xdr:col>1</xdr:col>
      <xdr:colOff>1256179</xdr:colOff>
      <xdr:row>6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33A04B-2306-407C-8706-607E0D0C0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79" y="381000"/>
          <a:ext cx="135255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H42"/>
  <sheetViews>
    <sheetView tabSelected="1" zoomScale="85" zoomScaleNormal="85" workbookViewId="0">
      <selection activeCell="D43" sqref="D43"/>
    </sheetView>
  </sheetViews>
  <sheetFormatPr baseColWidth="10" defaultRowHeight="11.25" x14ac:dyDescent="0.2"/>
  <cols>
    <col min="1" max="1" width="5.140625" style="1" customWidth="1"/>
    <col min="2" max="2" width="11.42578125" style="1"/>
    <col min="3" max="3" width="7.42578125" style="1" customWidth="1"/>
    <col min="4" max="4" width="75.7109375" style="1" customWidth="1"/>
    <col min="5" max="5" width="11.5703125" style="1" customWidth="1"/>
    <col min="6" max="16384" width="11.42578125" style="1"/>
  </cols>
  <sheetData>
    <row r="3" spans="2:8" x14ac:dyDescent="0.2">
      <c r="C3" s="7"/>
      <c r="D3" s="2"/>
      <c r="F3" s="2"/>
    </row>
    <row r="4" spans="2:8" x14ac:dyDescent="0.2">
      <c r="C4" s="7"/>
      <c r="D4" s="2"/>
      <c r="F4" s="2"/>
    </row>
    <row r="5" spans="2:8" x14ac:dyDescent="0.2">
      <c r="C5" s="7"/>
      <c r="D5" s="2"/>
      <c r="F5" s="2"/>
      <c r="G5" s="9" t="s">
        <v>18</v>
      </c>
      <c r="H5" s="9"/>
    </row>
    <row r="6" spans="2:8" x14ac:dyDescent="0.2">
      <c r="C6" s="38" t="s">
        <v>7</v>
      </c>
      <c r="D6" s="38"/>
      <c r="E6" s="38"/>
      <c r="F6" s="38"/>
      <c r="G6" s="38"/>
      <c r="H6" s="38"/>
    </row>
    <row r="7" spans="2:8" x14ac:dyDescent="0.2">
      <c r="C7" s="39" t="s">
        <v>19</v>
      </c>
      <c r="D7" s="39"/>
      <c r="E7" s="39"/>
      <c r="F7" s="39"/>
      <c r="G7" s="39"/>
      <c r="H7" s="39"/>
    </row>
    <row r="8" spans="2:8" x14ac:dyDescent="0.2">
      <c r="C8" s="40" t="s">
        <v>13</v>
      </c>
      <c r="D8" s="40"/>
      <c r="E8" s="40"/>
      <c r="F8" s="40"/>
      <c r="G8" s="40"/>
      <c r="H8" s="40"/>
    </row>
    <row r="9" spans="2:8" x14ac:dyDescent="0.2">
      <c r="C9" s="41" t="s">
        <v>0</v>
      </c>
      <c r="D9" s="41"/>
      <c r="E9" s="41"/>
      <c r="F9" s="41"/>
      <c r="G9" s="41"/>
      <c r="H9" s="41"/>
    </row>
    <row r="10" spans="2:8" x14ac:dyDescent="0.2">
      <c r="C10" s="41" t="s">
        <v>8</v>
      </c>
      <c r="D10" s="41"/>
      <c r="E10" s="41"/>
      <c r="F10" s="41"/>
      <c r="G10" s="41"/>
      <c r="H10" s="41"/>
    </row>
    <row r="11" spans="2:8" ht="12" thickBot="1" x14ac:dyDescent="0.25">
      <c r="C11" s="7"/>
      <c r="D11" s="2"/>
      <c r="F11" s="2"/>
    </row>
    <row r="12" spans="2:8" x14ac:dyDescent="0.2">
      <c r="B12" s="15" t="s">
        <v>2</v>
      </c>
      <c r="C12" s="16" t="s">
        <v>1</v>
      </c>
      <c r="D12" s="17" t="s">
        <v>5</v>
      </c>
      <c r="E12" s="18" t="s">
        <v>14</v>
      </c>
      <c r="F12" s="17" t="s">
        <v>3</v>
      </c>
      <c r="G12" s="19" t="s">
        <v>6</v>
      </c>
    </row>
    <row r="13" spans="2:8" x14ac:dyDescent="0.2">
      <c r="D13" s="1" t="s">
        <v>16</v>
      </c>
      <c r="F13" s="21"/>
      <c r="G13" s="14">
        <v>407513.23000000027</v>
      </c>
    </row>
    <row r="14" spans="2:8" x14ac:dyDescent="0.2">
      <c r="B14" s="11">
        <v>45597</v>
      </c>
      <c r="C14" s="10" t="s">
        <v>20</v>
      </c>
      <c r="D14" s="10" t="s">
        <v>51</v>
      </c>
      <c r="E14" s="20">
        <v>0</v>
      </c>
      <c r="F14" s="20"/>
      <c r="G14" s="12">
        <f>+G13+E14-F14</f>
        <v>407513.23000000027</v>
      </c>
    </row>
    <row r="15" spans="2:8" x14ac:dyDescent="0.2">
      <c r="B15" s="11">
        <v>45602</v>
      </c>
      <c r="C15" s="10" t="s">
        <v>21</v>
      </c>
      <c r="D15" s="10" t="s">
        <v>52</v>
      </c>
      <c r="E15" s="20"/>
      <c r="F15" s="20">
        <v>25824</v>
      </c>
      <c r="G15" s="12">
        <f t="shared" ref="G15:G33" si="0">+G14+E15-F15</f>
        <v>381689.23000000027</v>
      </c>
    </row>
    <row r="16" spans="2:8" x14ac:dyDescent="0.2">
      <c r="B16" s="11">
        <v>45603</v>
      </c>
      <c r="C16" s="10" t="s">
        <v>22</v>
      </c>
      <c r="D16" s="10" t="s">
        <v>53</v>
      </c>
      <c r="E16" s="20"/>
      <c r="F16" s="20">
        <v>19316.349999999999</v>
      </c>
      <c r="G16" s="12">
        <f t="shared" si="0"/>
        <v>362372.8800000003</v>
      </c>
    </row>
    <row r="17" spans="2:7" x14ac:dyDescent="0.2">
      <c r="B17" s="11">
        <v>45607</v>
      </c>
      <c r="C17" s="10" t="s">
        <v>23</v>
      </c>
      <c r="D17" s="10" t="s">
        <v>54</v>
      </c>
      <c r="E17" s="20"/>
      <c r="F17" s="20">
        <v>9927.5</v>
      </c>
      <c r="G17" s="12">
        <f t="shared" si="0"/>
        <v>352445.3800000003</v>
      </c>
    </row>
    <row r="18" spans="2:7" x14ac:dyDescent="0.2">
      <c r="B18" s="11">
        <v>45607</v>
      </c>
      <c r="C18" s="10" t="s">
        <v>24</v>
      </c>
      <c r="D18" s="10" t="s">
        <v>39</v>
      </c>
      <c r="E18" s="20"/>
      <c r="F18" s="20">
        <v>42502</v>
      </c>
      <c r="G18" s="12">
        <f t="shared" si="0"/>
        <v>309943.3800000003</v>
      </c>
    </row>
    <row r="19" spans="2:7" x14ac:dyDescent="0.2">
      <c r="B19" s="11">
        <v>45607</v>
      </c>
      <c r="C19" s="10" t="s">
        <v>25</v>
      </c>
      <c r="D19" s="10" t="s">
        <v>40</v>
      </c>
      <c r="E19" s="20"/>
      <c r="F19" s="20">
        <v>41407.800000000003</v>
      </c>
      <c r="G19" s="12">
        <f t="shared" si="0"/>
        <v>268535.58000000031</v>
      </c>
    </row>
    <row r="20" spans="2:7" x14ac:dyDescent="0.2">
      <c r="B20" s="11">
        <v>45608</v>
      </c>
      <c r="C20" s="10" t="s">
        <v>26</v>
      </c>
      <c r="D20" s="10" t="s">
        <v>41</v>
      </c>
      <c r="E20" s="20"/>
      <c r="F20" s="20">
        <v>31967.7</v>
      </c>
      <c r="G20" s="12">
        <f t="shared" si="0"/>
        <v>236567.8800000003</v>
      </c>
    </row>
    <row r="21" spans="2:7" x14ac:dyDescent="0.2">
      <c r="B21" s="11">
        <v>45610</v>
      </c>
      <c r="C21" s="10" t="s">
        <v>27</v>
      </c>
      <c r="D21" s="10" t="s">
        <v>50</v>
      </c>
      <c r="E21" s="20">
        <v>0</v>
      </c>
      <c r="F21" s="20"/>
      <c r="G21" s="12">
        <f t="shared" si="0"/>
        <v>236567.8800000003</v>
      </c>
    </row>
    <row r="22" spans="2:7" x14ac:dyDescent="0.2">
      <c r="B22" s="11">
        <v>45610</v>
      </c>
      <c r="C22" s="10" t="s">
        <v>28</v>
      </c>
      <c r="D22" s="10" t="s">
        <v>42</v>
      </c>
      <c r="E22" s="20"/>
      <c r="F22" s="20">
        <v>26070.57</v>
      </c>
      <c r="G22" s="12">
        <f t="shared" si="0"/>
        <v>210497.31000000029</v>
      </c>
    </row>
    <row r="23" spans="2:7" x14ac:dyDescent="0.2">
      <c r="B23" s="11">
        <v>45614</v>
      </c>
      <c r="C23" s="10" t="s">
        <v>29</v>
      </c>
      <c r="D23" s="10" t="s">
        <v>50</v>
      </c>
      <c r="E23" s="20">
        <v>0</v>
      </c>
      <c r="F23" s="20"/>
      <c r="G23" s="12">
        <f t="shared" si="0"/>
        <v>210497.31000000029</v>
      </c>
    </row>
    <row r="24" spans="2:7" x14ac:dyDescent="0.2">
      <c r="B24" s="11">
        <v>45614</v>
      </c>
      <c r="C24" s="10" t="s">
        <v>30</v>
      </c>
      <c r="D24" s="10" t="s">
        <v>50</v>
      </c>
      <c r="E24" s="20">
        <v>0</v>
      </c>
      <c r="F24" s="20"/>
      <c r="G24" s="12">
        <f t="shared" si="0"/>
        <v>210497.31000000029</v>
      </c>
    </row>
    <row r="25" spans="2:7" x14ac:dyDescent="0.2">
      <c r="B25" s="11">
        <v>45614</v>
      </c>
      <c r="C25" s="10" t="s">
        <v>31</v>
      </c>
      <c r="D25" s="10" t="s">
        <v>43</v>
      </c>
      <c r="E25" s="20"/>
      <c r="F25" s="20">
        <v>18189.27</v>
      </c>
      <c r="G25" s="12">
        <f t="shared" si="0"/>
        <v>192308.0400000003</v>
      </c>
    </row>
    <row r="26" spans="2:7" x14ac:dyDescent="0.2">
      <c r="B26" s="11">
        <v>45615</v>
      </c>
      <c r="C26" s="10" t="s">
        <v>32</v>
      </c>
      <c r="D26" s="10" t="s">
        <v>44</v>
      </c>
      <c r="E26" s="20"/>
      <c r="F26" s="20">
        <v>11865</v>
      </c>
      <c r="G26" s="12">
        <f t="shared" si="0"/>
        <v>180443.0400000003</v>
      </c>
    </row>
    <row r="27" spans="2:7" x14ac:dyDescent="0.2">
      <c r="B27" s="11">
        <v>45616</v>
      </c>
      <c r="C27" s="10" t="s">
        <v>33</v>
      </c>
      <c r="D27" s="10" t="s">
        <v>45</v>
      </c>
      <c r="E27" s="20"/>
      <c r="F27" s="20">
        <v>47784.99</v>
      </c>
      <c r="G27" s="12">
        <f t="shared" si="0"/>
        <v>132658.05000000031</v>
      </c>
    </row>
    <row r="28" spans="2:7" x14ac:dyDescent="0.2">
      <c r="B28" s="11">
        <v>45616</v>
      </c>
      <c r="C28" s="10" t="s">
        <v>34</v>
      </c>
      <c r="D28" s="10" t="s">
        <v>46</v>
      </c>
      <c r="E28" s="20"/>
      <c r="F28" s="20">
        <v>23000</v>
      </c>
      <c r="G28" s="12">
        <f t="shared" si="0"/>
        <v>109658.05000000031</v>
      </c>
    </row>
    <row r="29" spans="2:7" x14ac:dyDescent="0.2">
      <c r="B29" s="11">
        <v>45616</v>
      </c>
      <c r="C29" s="10" t="s">
        <v>35</v>
      </c>
      <c r="D29" s="10" t="s">
        <v>47</v>
      </c>
      <c r="E29" s="20"/>
      <c r="F29" s="20">
        <v>44889.25</v>
      </c>
      <c r="G29" s="12">
        <f t="shared" si="0"/>
        <v>64768.800000000309</v>
      </c>
    </row>
    <row r="30" spans="2:7" x14ac:dyDescent="0.2">
      <c r="B30" s="11">
        <v>45616</v>
      </c>
      <c r="C30" s="10" t="s">
        <v>36</v>
      </c>
      <c r="D30" s="10" t="s">
        <v>51</v>
      </c>
      <c r="E30" s="20">
        <v>0</v>
      </c>
      <c r="F30" s="20"/>
      <c r="G30" s="12">
        <f t="shared" si="0"/>
        <v>64768.800000000309</v>
      </c>
    </row>
    <row r="31" spans="2:7" x14ac:dyDescent="0.2">
      <c r="B31" s="11">
        <v>45616</v>
      </c>
      <c r="C31" s="10" t="s">
        <v>37</v>
      </c>
      <c r="D31" s="10" t="s">
        <v>48</v>
      </c>
      <c r="E31" s="20"/>
      <c r="F31" s="20">
        <v>4304</v>
      </c>
      <c r="G31" s="12">
        <f t="shared" si="0"/>
        <v>60464.800000000309</v>
      </c>
    </row>
    <row r="32" spans="2:7" x14ac:dyDescent="0.2">
      <c r="B32" s="11">
        <v>45621</v>
      </c>
      <c r="C32" s="10" t="s">
        <v>38</v>
      </c>
      <c r="D32" s="10" t="s">
        <v>49</v>
      </c>
      <c r="E32" s="20"/>
      <c r="F32" s="20">
        <v>25608.799999999999</v>
      </c>
      <c r="G32" s="12">
        <f t="shared" si="0"/>
        <v>34856.000000000306</v>
      </c>
    </row>
    <row r="33" spans="2:7" x14ac:dyDescent="0.2">
      <c r="B33" s="28">
        <v>45626</v>
      </c>
      <c r="C33" s="29" t="s">
        <v>4</v>
      </c>
      <c r="D33" s="29" t="s">
        <v>17</v>
      </c>
      <c r="E33" s="30"/>
      <c r="F33" s="30">
        <v>1224.93</v>
      </c>
      <c r="G33" s="31">
        <f t="shared" si="0"/>
        <v>33631.070000000305</v>
      </c>
    </row>
    <row r="34" spans="2:7" ht="12.75" thickBot="1" x14ac:dyDescent="0.25">
      <c r="B34" s="23"/>
      <c r="C34" s="24" t="s">
        <v>11</v>
      </c>
      <c r="D34" s="25"/>
      <c r="E34" s="26"/>
      <c r="F34" s="27"/>
      <c r="G34" s="22">
        <f>+G33</f>
        <v>33631.070000000305</v>
      </c>
    </row>
    <row r="35" spans="2:7" ht="12.75" thickTop="1" x14ac:dyDescent="0.2">
      <c r="B35" s="32"/>
      <c r="C35" s="33"/>
      <c r="D35" s="34"/>
      <c r="E35" s="35"/>
      <c r="F35" s="36"/>
      <c r="G35" s="37"/>
    </row>
    <row r="36" spans="2:7" ht="12" x14ac:dyDescent="0.2">
      <c r="B36" s="32"/>
      <c r="C36" s="33"/>
      <c r="D36" s="34"/>
      <c r="E36" s="35"/>
      <c r="F36" s="36"/>
      <c r="G36" s="37"/>
    </row>
    <row r="37" spans="2:7" ht="12" x14ac:dyDescent="0.2">
      <c r="B37" s="32"/>
      <c r="C37" s="33"/>
      <c r="D37" s="34"/>
      <c r="E37" s="35"/>
      <c r="F37" s="36"/>
      <c r="G37" s="37"/>
    </row>
    <row r="40" spans="2:7" x14ac:dyDescent="0.2">
      <c r="B40" s="7"/>
      <c r="C40" s="2"/>
      <c r="E40" s="2"/>
    </row>
    <row r="41" spans="2:7" x14ac:dyDescent="0.2">
      <c r="B41" s="8" t="s">
        <v>12</v>
      </c>
      <c r="C41" s="4"/>
      <c r="D41" s="3"/>
      <c r="E41" s="5" t="s">
        <v>15</v>
      </c>
    </row>
    <row r="42" spans="2:7" x14ac:dyDescent="0.2">
      <c r="B42" s="7" t="s">
        <v>9</v>
      </c>
      <c r="C42" s="6"/>
      <c r="E42" s="2" t="s">
        <v>10</v>
      </c>
      <c r="G42" s="13"/>
    </row>
  </sheetData>
  <sheetProtection algorithmName="SHA-512" hashValue="luW6WkzXvS5P4qU6kQuUjRtNZNETun7/YWTlNYfjQ5oUwKVF5nyFYx2zIdSMYzW1yHUsj83uuSXn3n+n7GbaWQ==" saltValue="RUmyDSfuIzO6o3aXvNgoLA==" spinCount="100000" sheet="1" objects="1" scenarios="1"/>
  <mergeCells count="5">
    <mergeCell ref="C6:H6"/>
    <mergeCell ref="C7:H7"/>
    <mergeCell ref="C8:H8"/>
    <mergeCell ref="C9:H9"/>
    <mergeCell ref="C10:H10"/>
  </mergeCells>
  <phoneticPr fontId="4" type="noConversion"/>
  <pageMargins left="0.7" right="0.7" top="0.75" bottom="0.75" header="0.3" footer="0.3"/>
  <pageSetup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A40C1-A292-4110-BD44-03A55A79763B}">
  <dimension ref="A1:D35"/>
  <sheetViews>
    <sheetView zoomScale="85" zoomScaleNormal="85" workbookViewId="0">
      <selection activeCell="E32" sqref="E32"/>
    </sheetView>
  </sheetViews>
  <sheetFormatPr baseColWidth="10" defaultRowHeight="15" x14ac:dyDescent="0.25"/>
  <cols>
    <col min="1" max="1" width="3.7109375" customWidth="1"/>
    <col min="2" max="2" width="34" customWidth="1"/>
    <col min="3" max="3" width="20" customWidth="1"/>
    <col min="4" max="4" width="20.28515625" customWidth="1"/>
  </cols>
  <sheetData>
    <row r="1" spans="1:4" ht="7.5" customHeight="1" x14ac:dyDescent="0.25">
      <c r="A1" s="42"/>
      <c r="B1" s="42"/>
      <c r="C1" s="42"/>
      <c r="D1" s="42"/>
    </row>
    <row r="2" spans="1:4" ht="5.25" customHeight="1" x14ac:dyDescent="0.25">
      <c r="A2" s="42"/>
      <c r="B2" s="42"/>
      <c r="C2" s="42"/>
      <c r="D2" s="42"/>
    </row>
    <row r="3" spans="1:4" x14ac:dyDescent="0.25">
      <c r="A3" s="42"/>
      <c r="B3" s="43"/>
      <c r="C3" s="44"/>
      <c r="D3" s="45" t="s">
        <v>55</v>
      </c>
    </row>
    <row r="4" spans="1:4" x14ac:dyDescent="0.25">
      <c r="A4" s="42"/>
      <c r="B4" s="46" t="s">
        <v>56</v>
      </c>
      <c r="C4" s="46"/>
      <c r="D4" s="46"/>
    </row>
    <row r="5" spans="1:4" x14ac:dyDescent="0.25">
      <c r="A5" s="42"/>
      <c r="B5" s="46" t="s">
        <v>57</v>
      </c>
      <c r="C5" s="46"/>
      <c r="D5" s="46"/>
    </row>
    <row r="6" spans="1:4" x14ac:dyDescent="0.25">
      <c r="A6" s="42"/>
      <c r="B6" s="47" t="s">
        <v>58</v>
      </c>
      <c r="C6" s="47"/>
      <c r="D6" s="47"/>
    </row>
    <row r="7" spans="1:4" x14ac:dyDescent="0.25">
      <c r="A7" s="42"/>
      <c r="B7" s="48" t="s">
        <v>59</v>
      </c>
      <c r="C7" s="48"/>
      <c r="D7" s="48"/>
    </row>
    <row r="11" spans="1:4" x14ac:dyDescent="0.25">
      <c r="B11" s="49" t="s">
        <v>60</v>
      </c>
      <c r="C11" s="49" t="s">
        <v>61</v>
      </c>
      <c r="D11" s="49" t="s">
        <v>62</v>
      </c>
    </row>
    <row r="12" spans="1:4" x14ac:dyDescent="0.25">
      <c r="B12" s="50" t="s">
        <v>63</v>
      </c>
      <c r="C12" s="51">
        <v>3800</v>
      </c>
      <c r="D12" s="51">
        <v>3800</v>
      </c>
    </row>
    <row r="13" spans="1:4" x14ac:dyDescent="0.25">
      <c r="B13" s="50" t="s">
        <v>64</v>
      </c>
      <c r="C13" s="51">
        <v>33800</v>
      </c>
      <c r="D13" s="51">
        <v>33800</v>
      </c>
    </row>
    <row r="14" spans="1:4" x14ac:dyDescent="0.25">
      <c r="B14" s="50" t="s">
        <v>65</v>
      </c>
      <c r="C14" s="51">
        <v>17400</v>
      </c>
      <c r="D14" s="51">
        <v>17400</v>
      </c>
    </row>
    <row r="15" spans="1:4" x14ac:dyDescent="0.25">
      <c r="B15" s="50" t="s">
        <v>66</v>
      </c>
      <c r="C15" s="51">
        <v>200</v>
      </c>
      <c r="D15" s="51">
        <v>200</v>
      </c>
    </row>
    <row r="16" spans="1:4" x14ac:dyDescent="0.25">
      <c r="B16" s="50" t="s">
        <v>67</v>
      </c>
      <c r="C16" s="51">
        <v>17300</v>
      </c>
      <c r="D16" s="51">
        <v>17300</v>
      </c>
    </row>
    <row r="17" spans="2:4" x14ac:dyDescent="0.25">
      <c r="B17" s="50" t="s">
        <v>68</v>
      </c>
      <c r="C17" s="51">
        <v>200</v>
      </c>
      <c r="D17" s="51">
        <v>200</v>
      </c>
    </row>
    <row r="18" spans="2:4" x14ac:dyDescent="0.25">
      <c r="B18" s="50" t="s">
        <v>69</v>
      </c>
      <c r="C18" s="51">
        <v>17450</v>
      </c>
      <c r="D18" s="51">
        <v>17450</v>
      </c>
    </row>
    <row r="19" spans="2:4" x14ac:dyDescent="0.25">
      <c r="B19" s="50" t="s">
        <v>70</v>
      </c>
      <c r="C19" s="51">
        <v>19500</v>
      </c>
      <c r="D19" s="51">
        <v>19500</v>
      </c>
    </row>
    <row r="20" spans="2:4" x14ac:dyDescent="0.25">
      <c r="B20" s="50" t="s">
        <v>71</v>
      </c>
      <c r="C20" s="51">
        <v>7200</v>
      </c>
      <c r="D20" s="51">
        <v>7200</v>
      </c>
    </row>
    <row r="21" spans="2:4" x14ac:dyDescent="0.25">
      <c r="B21" s="50" t="s">
        <v>72</v>
      </c>
      <c r="C21" s="51">
        <v>600</v>
      </c>
      <c r="D21" s="51">
        <v>600</v>
      </c>
    </row>
    <row r="22" spans="2:4" x14ac:dyDescent="0.25">
      <c r="B22" s="50" t="s">
        <v>73</v>
      </c>
      <c r="C22" s="51">
        <v>13000</v>
      </c>
      <c r="D22" s="51">
        <v>13000</v>
      </c>
    </row>
    <row r="23" spans="2:4" x14ac:dyDescent="0.25">
      <c r="B23" s="50" t="s">
        <v>74</v>
      </c>
      <c r="C23" s="51">
        <v>4200</v>
      </c>
      <c r="D23" s="51">
        <v>4200</v>
      </c>
    </row>
    <row r="24" spans="2:4" x14ac:dyDescent="0.25">
      <c r="B24" s="50" t="s">
        <v>75</v>
      </c>
      <c r="C24" s="51">
        <v>6000</v>
      </c>
      <c r="D24" s="51">
        <v>6000</v>
      </c>
    </row>
    <row r="25" spans="2:4" x14ac:dyDescent="0.25">
      <c r="B25" s="50" t="s">
        <v>76</v>
      </c>
      <c r="C25" s="51">
        <v>2473</v>
      </c>
      <c r="D25" s="51">
        <v>2473</v>
      </c>
    </row>
    <row r="26" spans="2:4" x14ac:dyDescent="0.25">
      <c r="B26" s="50" t="s">
        <v>77</v>
      </c>
      <c r="C26" s="51">
        <f>300+17448</f>
        <v>17748</v>
      </c>
      <c r="D26" s="51">
        <f>300+17448</f>
        <v>17748</v>
      </c>
    </row>
    <row r="27" spans="2:4" x14ac:dyDescent="0.25">
      <c r="B27" s="52" t="s">
        <v>78</v>
      </c>
      <c r="C27" s="53">
        <f>SUM(C12:C26)</f>
        <v>160871</v>
      </c>
      <c r="D27" s="53">
        <f>SUM(D12:D26)</f>
        <v>160871</v>
      </c>
    </row>
    <row r="28" spans="2:4" s="54" customFormat="1" x14ac:dyDescent="0.25">
      <c r="C28" s="55"/>
      <c r="D28" s="55"/>
    </row>
    <row r="29" spans="2:4" s="54" customFormat="1" x14ac:dyDescent="0.25">
      <c r="C29" s="55"/>
      <c r="D29" s="55"/>
    </row>
    <row r="30" spans="2:4" s="54" customFormat="1" x14ac:dyDescent="0.25">
      <c r="C30" s="55"/>
      <c r="D30" s="55"/>
    </row>
    <row r="34" spans="2:4" x14ac:dyDescent="0.25">
      <c r="B34" s="56" t="s">
        <v>79</v>
      </c>
      <c r="C34" s="57" t="s">
        <v>80</v>
      </c>
      <c r="D34" s="42"/>
    </row>
    <row r="35" spans="2:4" x14ac:dyDescent="0.25">
      <c r="B35" s="42" t="s">
        <v>81</v>
      </c>
      <c r="C35" s="58"/>
      <c r="D35" s="42" t="s">
        <v>82</v>
      </c>
    </row>
  </sheetData>
  <sheetProtection algorithmName="SHA-512" hashValue="kwPvyWXbjkdpOTViptDQUMbHcVtF31dn66i6FlPZsiRLzgFfFjP/gCp5kAXbAF+IkTHy98gQ2NlvluEGKvmtvg==" saltValue="uAHOhJBH6idRsI4ldssQHQ==" spinCount="100000" sheet="1" objects="1" scenarios="1"/>
  <mergeCells count="4">
    <mergeCell ref="B4:D4"/>
    <mergeCell ref="B5:D5"/>
    <mergeCell ref="B6:D6"/>
    <mergeCell ref="B7:D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 Banco</vt:lpstr>
      <vt:lpstr>Recursos de Captación Directa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 Jose Espaillat Paulino</cp:lastModifiedBy>
  <cp:lastPrinted>2024-12-12T21:38:25Z</cp:lastPrinted>
  <dcterms:created xsi:type="dcterms:W3CDTF">2023-02-13T14:45:45Z</dcterms:created>
  <dcterms:modified xsi:type="dcterms:W3CDTF">2024-12-18T12:32:15Z</dcterms:modified>
</cp:coreProperties>
</file>