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5\Abril 2025\Reportes Financieros Abril 2025\"/>
    </mc:Choice>
  </mc:AlternateContent>
  <xr:revisionPtr revIDLastSave="0" documentId="8_{F71071CC-9CF9-4A37-9960-173628358F9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Libro banco" sheetId="2" r:id="rId1"/>
    <sheet name="Recursos de captació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</calcChain>
</file>

<file path=xl/sharedStrings.xml><?xml version="1.0" encoding="utf-8"?>
<sst xmlns="http://schemas.openxmlformats.org/spreadsheetml/2006/main" count="70" uniqueCount="67">
  <si>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</si>
  <si>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</si>
  <si>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</si>
  <si>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</si>
  <si>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</si>
  <si>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</si>
  <si>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</si>
  <si>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</si>
  <si>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</si>
  <si>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</si>
  <si>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</si>
  <si>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</si>
  <si>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</si>
  <si>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</si>
  <si>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</si>
  <si>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</si>
  <si>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</si>
  <si>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>FC-12/05/2025</t>
  </si>
  <si>
    <t>Desde  01/04/2025 Hasta 30/04/2025</t>
  </si>
  <si>
    <t>012192</t>
  </si>
  <si>
    <t>012193</t>
  </si>
  <si>
    <t>012195</t>
  </si>
  <si>
    <t>012194</t>
  </si>
  <si>
    <t>012196</t>
  </si>
  <si>
    <t>012197</t>
  </si>
  <si>
    <t>012198</t>
  </si>
  <si>
    <t>012199</t>
  </si>
  <si>
    <t>012200</t>
  </si>
  <si>
    <t>012201</t>
  </si>
  <si>
    <t>012202</t>
  </si>
  <si>
    <t>012203</t>
  </si>
  <si>
    <t>012204</t>
  </si>
  <si>
    <t>012205</t>
  </si>
  <si>
    <t>PGO FACTURA B1500000103 SUMINITROS E INSTALACION DE CONTROL DE ACCESO OFICINA RECTORIA</t>
  </si>
  <si>
    <t>NULO</t>
  </si>
  <si>
    <t>APERTURA CAJA CHICA CORRESP. AL 15% DEL FONDO REPONIBLE ISFODOS 2025. RESOLUCION 100-2025</t>
  </si>
  <si>
    <t>APERTURA CAJA CHICA FONDO REPONIBLE RESOLUCION 100-2025 RECTORIA</t>
  </si>
  <si>
    <t xml:space="preserve"> APERTURA CAJA CHICA FONDO RE´PONIBLE RESOLUCION 100-2025 EPH</t>
  </si>
  <si>
    <t>APERTURA CAJA CHICA FONDO RE´PONIBLE RESOLUCION 100-2025 EMH</t>
  </si>
  <si>
    <t>APERTURA CAJA CHICA FONDO RE´PONIBLE RESOLUCION 100-2025 UM</t>
  </si>
  <si>
    <t>APERTURA CAJA CHICA FONDO RE´PONIBLE RESOLUCION 100-2025 JVM</t>
  </si>
  <si>
    <t>APERTURA CAJA CHICA FONDO RE´PONIBLE RESOLUCION 100-2025 FEM</t>
  </si>
  <si>
    <t>PAGO FACT B1500000120 CONTRATACION DE CONGRESO PARA COLABORADORES ADMINISTRATIVO DEPTO JURIDICO</t>
  </si>
  <si>
    <t>APERTURA CAJA CHICA FONDO REPONIBLE RESOLUCION 100-2025 LNNM</t>
  </si>
  <si>
    <t xml:space="preserve">COMISION Y CARGOS DE BANCO </t>
  </si>
  <si>
    <t xml:space="preserve"> Enc. Financiero </t>
  </si>
  <si>
    <t xml:space="preserve">Enc.de Contabilidad </t>
  </si>
  <si>
    <t xml:space="preserve">                   Lic.   José Ernesto Jiménez</t>
  </si>
  <si>
    <t xml:space="preserve">Lic. Carlixta de la Rosa </t>
  </si>
  <si>
    <t xml:space="preserve">Otros </t>
  </si>
  <si>
    <t>Impresiones biblioteca</t>
  </si>
  <si>
    <t>Carta Anillo</t>
  </si>
  <si>
    <t>Certificaciones de estudio</t>
  </si>
  <si>
    <t>Certificación de Título o grado</t>
  </si>
  <si>
    <t>Legalización de Títulos</t>
  </si>
  <si>
    <t>Carta de Finalización de estudios</t>
  </si>
  <si>
    <t>Record de Calificaciones</t>
  </si>
  <si>
    <t>Derecho de Inscripción</t>
  </si>
  <si>
    <t xml:space="preserve">Inscripción Estudio de Grado </t>
  </si>
  <si>
    <t>Derecho de Admisión /Pago Prueba</t>
  </si>
  <si>
    <t xml:space="preserve">TOTAL DE INGRESOS </t>
  </si>
  <si>
    <t>EFECTIVO</t>
  </si>
  <si>
    <t>Concepto</t>
  </si>
  <si>
    <t>No.</t>
  </si>
  <si>
    <t>Consolidado abril  2025</t>
  </si>
  <si>
    <t xml:space="preserve">Ingresos por recaudación directa </t>
  </si>
  <si>
    <t>Instituto Superior de Formación Docente Salomé Ureña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</si>
</sst>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#,##0.00;\-#,##0.00"/>
  </numFmts>
  <fonts count="19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6" fillId="0" borderId="0" xfId="0" applyNumberFormat="1" applyFont="1"/>
    <xf numFmtId="39" fontId="8" fillId="4" borderId="5" xfId="0" applyNumberFormat="1" applyFont="1" applyFill="1" applyBorder="1"/>
    <xf numFmtId="0" fontId="8" fillId="4" borderId="5" xfId="0" applyFont="1" applyFill="1" applyBorder="1" applyAlignment="1">
      <alignment horizontal="center"/>
    </xf>
    <xf numFmtId="49" fontId="9" fillId="4" borderId="5" xfId="0" applyNumberFormat="1" applyFont="1" applyFill="1" applyBorder="1"/>
    <xf numFmtId="4" fontId="8" fillId="4" borderId="5" xfId="0" applyNumberFormat="1" applyFont="1" applyFill="1" applyBorder="1" applyAlignment="1">
      <alignment horizontal="center"/>
    </xf>
    <xf numFmtId="4" fontId="8" fillId="4" borderId="5" xfId="0" applyNumberFormat="1" applyFont="1" applyFill="1" applyBorder="1"/>
    <xf numFmtId="4" fontId="10" fillId="4" borderId="5" xfId="0" applyNumberFormat="1" applyFont="1" applyFill="1" applyBorder="1"/>
    <xf numFmtId="0" fontId="2" fillId="0" borderId="6" xfId="0" applyFont="1" applyBorder="1"/>
    <xf numFmtId="4" fontId="7" fillId="2" borderId="6" xfId="0" applyNumberFormat="1" applyFont="1" applyFill="1" applyBorder="1"/>
    <xf numFmtId="49" fontId="6" fillId="0" borderId="6" xfId="0" applyNumberFormat="1" applyFont="1" applyBorder="1"/>
    <xf numFmtId="165" fontId="6" fillId="0" borderId="6" xfId="0" applyNumberFormat="1" applyFont="1" applyBorder="1"/>
    <xf numFmtId="14" fontId="2" fillId="0" borderId="6" xfId="0" applyNumberFormat="1" applyFont="1" applyBorder="1"/>
    <xf numFmtId="14" fontId="6" fillId="0" borderId="6" xfId="0" applyNumberFormat="1" applyFont="1" applyBorder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4" fontId="11" fillId="0" borderId="6" xfId="0" applyNumberFormat="1" applyFont="1" applyBorder="1"/>
    <xf numFmtId="0" fontId="0" fillId="0" borderId="6" xfId="0" applyBorder="1"/>
    <xf numFmtId="4" fontId="0" fillId="0" borderId="6" xfId="0" applyNumberFormat="1" applyBorder="1"/>
    <xf numFmtId="0" fontId="15" fillId="3" borderId="3" xfId="0" applyFont="1" applyFill="1" applyBorder="1" applyAlignment="1">
      <alignment horizontal="center" vertical="center"/>
    </xf>
    <xf numFmtId="0" fontId="0" fillId="3" borderId="6" xfId="0" applyFill="1" applyBorder="1"/>
    <xf numFmtId="0" fontId="0" fillId="0" borderId="0" xfId="0" applyAlignment="1">
      <alignment vertical="center"/>
    </xf>
    <xf numFmtId="17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7A959507-2A67-4B3D-9AC3-238F334DD3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3</xdr:row>
      <xdr:rowOff>66675</xdr:rowOff>
    </xdr:from>
    <xdr:to>
      <xdr:col>3</xdr:col>
      <xdr:colOff>902073</xdr:colOff>
      <xdr:row>6</xdr:row>
      <xdr:rowOff>105671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676F093-0932-4954-8D7E-6F324A30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495300"/>
          <a:ext cx="1540248" cy="467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224118</xdr:colOff>
      <xdr:row>1</xdr:row>
      <xdr:rowOff>112059</xdr:rowOff>
    </xdr:from>
    <xdr:ext cx="1871382" cy="658121"/>
    <xdr:pic>
      <xdr:nvPicPr>
        <xdr:cNvPr id="2" name="image1.png">
          <a:extLst>
            <a:ext uri="{FF2B5EF4-FFF2-40B4-BE49-F238E27FC236}">
              <a16:creationId xmlns:a16="http://schemas.microsoft.com/office/drawing/2014/main" id="{FC7CBE8A-F30D-4252-AFD3-668FE70D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302559"/>
          <a:ext cx="1871382" cy="6581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36"/>
  <sheetViews>
    <sheetView tabSelected="1" workbookViewId="0">
      <selection activeCell="D42" sqref="D42"/>
    </sheetView>
  </sheetViews>
  <sheetFormatPr baseColWidth="10" defaultRowHeight="11.25" x14ac:dyDescent="0.2"/>
  <cols>
    <col min="1" max="1" width="3.28515625" style="1" customWidth="1"/>
    <col min="2" max="2" width="11.42578125" style="1"/>
    <col min="3" max="3" width="11.5703125" style="1" customWidth="1"/>
    <col min="4" max="4" width="86.140625" style="1" customWidth="1"/>
    <col min="5" max="5" width="11.5703125" style="1" customWidth="1"/>
    <col min="6" max="6" width="10.28515625" style="1" customWidth="1"/>
    <col min="7" max="16384" width="11.42578125" style="1"/>
  </cols>
  <sheetData>
    <row r="3" spans="2:8" x14ac:dyDescent="0.2">
      <c r="C3" s="7"/>
      <c r="D3" s="2"/>
      <c r="F3" s="2"/>
    </row>
    <row r="4" spans="2:8" x14ac:dyDescent="0.2">
      <c r="C4" s="7"/>
      <c r="D4" s="2"/>
      <c r="F4" s="2"/>
    </row>
    <row r="5" spans="2:8" x14ac:dyDescent="0.2">
      <c r="C5" s="7"/>
      <c r="D5" s="2"/>
      <c r="F5" s="2"/>
      <c r="G5" s="9" t="s">
        <v>17</v>
      </c>
      <c r="H5" s="9"/>
    </row>
    <row r="6" spans="2:8" x14ac:dyDescent="0.2">
      <c r="C6" s="32" t="s">
        <v>7</v>
      </c>
      <c r="D6" s="32"/>
      <c r="E6" s="32"/>
      <c r="F6" s="32"/>
      <c r="G6" s="32"/>
      <c r="H6" s="32"/>
    </row>
    <row r="7" spans="2:8" x14ac:dyDescent="0.2">
      <c r="C7" s="33" t="s">
        <v>18</v>
      </c>
      <c r="D7" s="33"/>
      <c r="E7" s="33"/>
      <c r="F7" s="33"/>
      <c r="G7" s="33"/>
      <c r="H7" s="33"/>
    </row>
    <row r="8" spans="2:8" x14ac:dyDescent="0.2">
      <c r="C8" s="34" t="s">
        <v>13</v>
      </c>
      <c r="D8" s="34"/>
      <c r="E8" s="34"/>
      <c r="F8" s="34"/>
      <c r="G8" s="34"/>
      <c r="H8" s="34"/>
    </row>
    <row r="9" spans="2:8" x14ac:dyDescent="0.2">
      <c r="C9" s="35" t="s">
        <v>0</v>
      </c>
      <c r="D9" s="35"/>
      <c r="E9" s="35"/>
      <c r="F9" s="35"/>
      <c r="G9" s="35"/>
      <c r="H9" s="35"/>
    </row>
    <row r="10" spans="2:8" x14ac:dyDescent="0.2">
      <c r="C10" s="35" t="s">
        <v>8</v>
      </c>
      <c r="D10" s="35"/>
      <c r="E10" s="35"/>
      <c r="F10" s="35"/>
      <c r="G10" s="35"/>
      <c r="H10" s="35"/>
    </row>
    <row r="11" spans="2:8" ht="12" thickBot="1" x14ac:dyDescent="0.25">
      <c r="C11" s="7"/>
      <c r="D11" s="2"/>
      <c r="F11" s="2"/>
    </row>
    <row r="12" spans="2:8" x14ac:dyDescent="0.2">
      <c r="B12" s="14" t="s">
        <v>2</v>
      </c>
      <c r="C12" s="15" t="s">
        <v>1</v>
      </c>
      <c r="D12" s="16" t="s">
        <v>5</v>
      </c>
      <c r="E12" s="17" t="s">
        <v>14</v>
      </c>
      <c r="F12" s="16" t="s">
        <v>3</v>
      </c>
      <c r="G12" s="18" t="s">
        <v>6</v>
      </c>
    </row>
    <row r="13" spans="2:8" x14ac:dyDescent="0.2">
      <c r="B13" s="30">
        <v>45748</v>
      </c>
      <c r="C13" s="26"/>
      <c r="D13" s="26" t="s">
        <v>16</v>
      </c>
      <c r="E13" s="26"/>
      <c r="F13" s="27"/>
      <c r="G13" s="27">
        <v>1224373.82</v>
      </c>
    </row>
    <row r="14" spans="2:8" x14ac:dyDescent="0.2">
      <c r="B14" s="31">
        <v>45749</v>
      </c>
      <c r="C14" s="28" t="s">
        <v>19</v>
      </c>
      <c r="D14" s="28" t="s">
        <v>34</v>
      </c>
      <c r="E14" s="26"/>
      <c r="F14" s="29">
        <v>0</v>
      </c>
      <c r="G14" s="27">
        <f>+G13+E14-F14</f>
        <v>1224373.82</v>
      </c>
    </row>
    <row r="15" spans="2:8" x14ac:dyDescent="0.2">
      <c r="B15" s="31">
        <v>45749</v>
      </c>
      <c r="C15" s="28" t="s">
        <v>20</v>
      </c>
      <c r="D15" s="28" t="s">
        <v>34</v>
      </c>
      <c r="E15" s="29"/>
      <c r="F15" s="29">
        <v>0</v>
      </c>
      <c r="G15" s="27">
        <f t="shared" ref="G15:G28" si="0">+G14+E15-F15</f>
        <v>1224373.82</v>
      </c>
    </row>
    <row r="16" spans="2:8" x14ac:dyDescent="0.2">
      <c r="B16" s="31">
        <v>45749</v>
      </c>
      <c r="C16" s="28" t="s">
        <v>22</v>
      </c>
      <c r="D16" s="28" t="s">
        <v>34</v>
      </c>
      <c r="E16" s="29"/>
      <c r="F16" s="29">
        <v>0</v>
      </c>
      <c r="G16" s="27">
        <f t="shared" si="0"/>
        <v>1224373.82</v>
      </c>
    </row>
    <row r="17" spans="2:7" x14ac:dyDescent="0.2">
      <c r="B17" s="31">
        <v>45749</v>
      </c>
      <c r="C17" s="28" t="s">
        <v>21</v>
      </c>
      <c r="D17" s="28" t="s">
        <v>33</v>
      </c>
      <c r="E17" s="29"/>
      <c r="F17" s="29">
        <v>47402.54</v>
      </c>
      <c r="G17" s="27">
        <f t="shared" si="0"/>
        <v>1176971.28</v>
      </c>
    </row>
    <row r="18" spans="2:7" x14ac:dyDescent="0.2">
      <c r="B18" s="31">
        <v>45750</v>
      </c>
      <c r="C18" s="28" t="s">
        <v>23</v>
      </c>
      <c r="D18" s="28" t="s">
        <v>35</v>
      </c>
      <c r="E18" s="29"/>
      <c r="F18" s="29"/>
      <c r="G18" s="27">
        <f t="shared" si="0"/>
        <v>1176971.28</v>
      </c>
    </row>
    <row r="19" spans="2:7" x14ac:dyDescent="0.2">
      <c r="B19" s="31">
        <v>45756</v>
      </c>
      <c r="C19" s="28" t="s">
        <v>24</v>
      </c>
      <c r="D19" s="28" t="s">
        <v>36</v>
      </c>
      <c r="E19" s="29"/>
      <c r="F19" s="29">
        <v>112000</v>
      </c>
      <c r="G19" s="27">
        <f t="shared" si="0"/>
        <v>1064971.28</v>
      </c>
    </row>
    <row r="20" spans="2:7" x14ac:dyDescent="0.2">
      <c r="B20" s="31">
        <v>45756</v>
      </c>
      <c r="C20" s="28" t="s">
        <v>25</v>
      </c>
      <c r="D20" s="28" t="s">
        <v>37</v>
      </c>
      <c r="E20" s="29"/>
      <c r="F20" s="29">
        <v>48000</v>
      </c>
      <c r="G20" s="27">
        <f t="shared" si="0"/>
        <v>1016971.28</v>
      </c>
    </row>
    <row r="21" spans="2:7" x14ac:dyDescent="0.2">
      <c r="B21" s="31">
        <v>45756</v>
      </c>
      <c r="C21" s="28" t="s">
        <v>26</v>
      </c>
      <c r="D21" s="28" t="s">
        <v>38</v>
      </c>
      <c r="E21" s="29"/>
      <c r="F21" s="29">
        <v>48000</v>
      </c>
      <c r="G21" s="27">
        <f t="shared" si="0"/>
        <v>968971.28</v>
      </c>
    </row>
    <row r="22" spans="2:7" x14ac:dyDescent="0.2">
      <c r="B22" s="31">
        <v>45756</v>
      </c>
      <c r="C22" s="28" t="s">
        <v>27</v>
      </c>
      <c r="D22" s="28" t="s">
        <v>34</v>
      </c>
      <c r="E22" s="29"/>
      <c r="F22" s="29">
        <v>0</v>
      </c>
      <c r="G22" s="27">
        <f t="shared" si="0"/>
        <v>968971.28</v>
      </c>
    </row>
    <row r="23" spans="2:7" x14ac:dyDescent="0.2">
      <c r="B23" s="31">
        <v>45756</v>
      </c>
      <c r="C23" s="28" t="s">
        <v>28</v>
      </c>
      <c r="D23" s="28" t="s">
        <v>39</v>
      </c>
      <c r="E23" s="29"/>
      <c r="F23" s="29">
        <v>48000</v>
      </c>
      <c r="G23" s="27">
        <f t="shared" si="0"/>
        <v>920971.28</v>
      </c>
    </row>
    <row r="24" spans="2:7" x14ac:dyDescent="0.2">
      <c r="B24" s="31">
        <v>45756</v>
      </c>
      <c r="C24" s="28" t="s">
        <v>29</v>
      </c>
      <c r="D24" s="28" t="s">
        <v>40</v>
      </c>
      <c r="E24" s="29"/>
      <c r="F24" s="29">
        <v>48000</v>
      </c>
      <c r="G24" s="27">
        <f t="shared" si="0"/>
        <v>872971.28</v>
      </c>
    </row>
    <row r="25" spans="2:7" x14ac:dyDescent="0.2">
      <c r="B25" s="31">
        <v>45756</v>
      </c>
      <c r="C25" s="28" t="s">
        <v>30</v>
      </c>
      <c r="D25" s="28" t="s">
        <v>41</v>
      </c>
      <c r="E25" s="29"/>
      <c r="F25" s="29">
        <v>48000</v>
      </c>
      <c r="G25" s="27">
        <f t="shared" si="0"/>
        <v>824971.28</v>
      </c>
    </row>
    <row r="26" spans="2:7" x14ac:dyDescent="0.2">
      <c r="B26" s="31">
        <v>45757</v>
      </c>
      <c r="C26" s="28" t="s">
        <v>31</v>
      </c>
      <c r="D26" s="28" t="s">
        <v>42</v>
      </c>
      <c r="E26" s="29"/>
      <c r="F26" s="29">
        <v>45448</v>
      </c>
      <c r="G26" s="27">
        <f t="shared" si="0"/>
        <v>779523.28</v>
      </c>
    </row>
    <row r="27" spans="2:7" x14ac:dyDescent="0.2">
      <c r="B27" s="31">
        <v>45762</v>
      </c>
      <c r="C27" s="28" t="s">
        <v>32</v>
      </c>
      <c r="D27" s="28" t="s">
        <v>43</v>
      </c>
      <c r="E27" s="29"/>
      <c r="F27" s="29">
        <v>48000</v>
      </c>
      <c r="G27" s="27">
        <f t="shared" si="0"/>
        <v>731523.28</v>
      </c>
    </row>
    <row r="28" spans="2:7" x14ac:dyDescent="0.2">
      <c r="B28" s="31">
        <v>45777</v>
      </c>
      <c r="C28" s="28" t="s">
        <v>4</v>
      </c>
      <c r="D28" s="28" t="s">
        <v>44</v>
      </c>
      <c r="E28" s="29"/>
      <c r="F28" s="29">
        <v>914.27</v>
      </c>
      <c r="G28" s="27">
        <f t="shared" si="0"/>
        <v>730609.01</v>
      </c>
    </row>
    <row r="29" spans="2:7" ht="12.75" thickBot="1" x14ac:dyDescent="0.25">
      <c r="B29" s="21"/>
      <c r="C29" s="22" t="s">
        <v>11</v>
      </c>
      <c r="D29" s="23"/>
      <c r="E29" s="24"/>
      <c r="F29" s="25"/>
      <c r="G29" s="20">
        <f>+G28</f>
        <v>730609.01</v>
      </c>
    </row>
    <row r="30" spans="2:7" ht="12" thickTop="1" x14ac:dyDescent="0.2">
      <c r="B30" s="11"/>
      <c r="C30" s="10"/>
      <c r="D30" s="10"/>
      <c r="E30" s="19"/>
      <c r="F30" s="19"/>
      <c r="G30" s="12"/>
    </row>
    <row r="31" spans="2:7" x14ac:dyDescent="0.2">
      <c r="B31" s="11"/>
      <c r="C31" s="10"/>
      <c r="D31" s="10"/>
      <c r="E31" s="19"/>
      <c r="F31" s="19"/>
      <c r="G31" s="12"/>
    </row>
    <row r="34" spans="2:7" x14ac:dyDescent="0.2">
      <c r="B34" s="7"/>
      <c r="C34" s="2"/>
      <c r="E34" s="2"/>
    </row>
    <row r="35" spans="2:7" x14ac:dyDescent="0.2">
      <c r="B35" s="8" t="s">
        <v>12</v>
      </c>
      <c r="C35" s="4"/>
      <c r="D35" s="3"/>
      <c r="E35" s="5" t="s">
        <v>15</v>
      </c>
    </row>
    <row r="36" spans="2:7" x14ac:dyDescent="0.2">
      <c r="B36" s="7" t="s">
        <v>9</v>
      </c>
      <c r="C36" s="6"/>
      <c r="E36" s="2" t="s">
        <v>10</v>
      </c>
      <c r="G36" s="13"/>
    </row>
  </sheetData>
  <sheetProtection algorithmName="SHA-512" hashValue="9aDzmLfZQaTNUn+XDAFHY5FZQ1znucVDIw9R6vu2piALjUhRL29iIzEDWsRwdtzQ2nu9o7aImKLT6DBwo2u9VA==" saltValue="OR5dY3OyfkYsnoxv+4tflQ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296D-22F3-406A-996E-0FEE42B15A4E}">
  <dimension ref="A2:E28"/>
  <sheetViews>
    <sheetView zoomScale="85" zoomScaleNormal="85" workbookViewId="0">
      <selection activeCell="J28" sqref="J28"/>
    </sheetView>
  </sheetViews>
  <sheetFormatPr baseColWidth="10" defaultRowHeight="15" x14ac:dyDescent="0.25"/>
  <cols>
    <col min="1" max="2" width="3.7109375" customWidth="1"/>
    <col min="3" max="3" width="46.42578125" customWidth="1"/>
    <col min="4" max="4" width="20.28515625" customWidth="1"/>
    <col min="5" max="5" width="16.28515625" customWidth="1"/>
  </cols>
  <sheetData>
    <row r="2" spans="1:5" x14ac:dyDescent="0.25">
      <c r="A2" s="46"/>
    </row>
    <row r="3" spans="1:5" x14ac:dyDescent="0.25">
      <c r="A3" s="46"/>
    </row>
    <row r="4" spans="1:5" x14ac:dyDescent="0.25">
      <c r="A4" s="46"/>
    </row>
    <row r="5" spans="1:5" x14ac:dyDescent="0.25">
      <c r="A5" s="46"/>
      <c r="E5" s="51">
        <v>45789</v>
      </c>
    </row>
    <row r="6" spans="1:5" ht="21" x14ac:dyDescent="0.25">
      <c r="A6" s="46"/>
      <c r="B6" s="50" t="s">
        <v>66</v>
      </c>
      <c r="C6" s="50"/>
      <c r="D6" s="50"/>
      <c r="E6" s="49"/>
    </row>
    <row r="7" spans="1:5" ht="18.75" x14ac:dyDescent="0.25">
      <c r="A7" s="46"/>
      <c r="B7" s="48" t="s">
        <v>65</v>
      </c>
      <c r="C7" s="48"/>
      <c r="D7" s="48"/>
      <c r="E7" s="46"/>
    </row>
    <row r="8" spans="1:5" ht="18.75" x14ac:dyDescent="0.25">
      <c r="A8" s="46"/>
      <c r="B8" s="47" t="s">
        <v>64</v>
      </c>
      <c r="C8" s="47"/>
      <c r="D8" s="47"/>
      <c r="E8" s="46"/>
    </row>
    <row r="12" spans="1:5" x14ac:dyDescent="0.25">
      <c r="B12" s="45" t="s">
        <v>63</v>
      </c>
      <c r="C12" s="45" t="s">
        <v>62</v>
      </c>
      <c r="D12" s="44" t="s">
        <v>61</v>
      </c>
      <c r="E12" s="44" t="s">
        <v>60</v>
      </c>
    </row>
    <row r="13" spans="1:5" x14ac:dyDescent="0.25">
      <c r="B13" s="42">
        <v>1</v>
      </c>
      <c r="C13" s="42" t="s">
        <v>59</v>
      </c>
      <c r="D13" s="43">
        <v>1600</v>
      </c>
      <c r="E13" s="43">
        <v>1600</v>
      </c>
    </row>
    <row r="14" spans="1:5" x14ac:dyDescent="0.25">
      <c r="B14" s="42">
        <v>2</v>
      </c>
      <c r="C14" s="42" t="s">
        <v>58</v>
      </c>
      <c r="D14" s="43">
        <v>590900</v>
      </c>
      <c r="E14" s="43">
        <v>590900</v>
      </c>
    </row>
    <row r="15" spans="1:5" x14ac:dyDescent="0.25">
      <c r="B15" s="42">
        <v>3</v>
      </c>
      <c r="C15" s="42" t="s">
        <v>57</v>
      </c>
      <c r="D15" s="43">
        <v>56400</v>
      </c>
      <c r="E15" s="43">
        <v>56400</v>
      </c>
    </row>
    <row r="16" spans="1:5" x14ac:dyDescent="0.25">
      <c r="B16" s="42">
        <v>4</v>
      </c>
      <c r="C16" s="42" t="s">
        <v>56</v>
      </c>
      <c r="D16" s="43">
        <v>13050</v>
      </c>
      <c r="E16" s="43">
        <v>13050</v>
      </c>
    </row>
    <row r="17" spans="2:5" x14ac:dyDescent="0.25">
      <c r="B17" s="42">
        <v>5</v>
      </c>
      <c r="C17" s="42" t="s">
        <v>55</v>
      </c>
      <c r="D17" s="43">
        <v>800</v>
      </c>
      <c r="E17" s="43">
        <v>800</v>
      </c>
    </row>
    <row r="18" spans="2:5" x14ac:dyDescent="0.25">
      <c r="B18" s="42">
        <v>6</v>
      </c>
      <c r="C18" s="42" t="s">
        <v>54</v>
      </c>
      <c r="D18" s="43">
        <v>8250</v>
      </c>
      <c r="E18" s="43">
        <v>8250</v>
      </c>
    </row>
    <row r="19" spans="2:5" x14ac:dyDescent="0.25">
      <c r="B19" s="42">
        <v>7</v>
      </c>
      <c r="C19" s="42" t="s">
        <v>53</v>
      </c>
      <c r="D19" s="43">
        <v>12500</v>
      </c>
      <c r="E19" s="43">
        <v>12500</v>
      </c>
    </row>
    <row r="20" spans="2:5" x14ac:dyDescent="0.25">
      <c r="B20" s="42">
        <v>8</v>
      </c>
      <c r="C20" s="42" t="s">
        <v>52</v>
      </c>
      <c r="D20" s="43">
        <v>5300</v>
      </c>
      <c r="E20" s="43">
        <v>5300</v>
      </c>
    </row>
    <row r="21" spans="2:5" x14ac:dyDescent="0.25">
      <c r="B21" s="42">
        <v>9</v>
      </c>
      <c r="C21" s="42" t="s">
        <v>51</v>
      </c>
      <c r="D21" s="43">
        <v>400</v>
      </c>
      <c r="E21" s="43">
        <v>400</v>
      </c>
    </row>
    <row r="22" spans="2:5" x14ac:dyDescent="0.25">
      <c r="B22" s="42">
        <v>10</v>
      </c>
      <c r="C22" s="42" t="s">
        <v>50</v>
      </c>
      <c r="D22" s="43">
        <v>6078</v>
      </c>
      <c r="E22" s="43">
        <v>6078</v>
      </c>
    </row>
    <row r="23" spans="2:5" x14ac:dyDescent="0.25">
      <c r="B23" s="42">
        <v>11</v>
      </c>
      <c r="C23" s="42" t="s">
        <v>49</v>
      </c>
      <c r="D23" s="43">
        <v>197459.21</v>
      </c>
      <c r="E23" s="43">
        <v>197459.21</v>
      </c>
    </row>
    <row r="24" spans="2:5" x14ac:dyDescent="0.25">
      <c r="B24" s="42"/>
      <c r="C24" s="42"/>
      <c r="D24" s="41">
        <f>+SUM(D13:D23)</f>
        <v>892737.21</v>
      </c>
      <c r="E24" s="41">
        <f>+SUM(E13:E23)</f>
        <v>892737.21</v>
      </c>
    </row>
    <row r="27" spans="2:5" x14ac:dyDescent="0.25">
      <c r="C27" s="40" t="s">
        <v>48</v>
      </c>
      <c r="D27" s="39" t="s">
        <v>47</v>
      </c>
      <c r="E27" s="36"/>
    </row>
    <row r="28" spans="2:5" x14ac:dyDescent="0.25">
      <c r="C28" s="38" t="s">
        <v>46</v>
      </c>
      <c r="D28" s="37" t="s">
        <v>45</v>
      </c>
      <c r="E28" s="36"/>
    </row>
  </sheetData>
  <sheetProtection algorithmName="SHA-512" hashValue="JAsg7eg4HEUq5AgwnVGuCdCpTJk5AvUKl5ZpEKV7qold280DhC2HJA0mVKE3ujot6YKZgEEQUuxsWmvTceUbqw==" saltValue="v6hYPk/HETzIZ/FuvGD5VA==" spinCount="100000" sheet="1" objects="1" scenarios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Recursos de captación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2025-05-14T20:59:31Z</cp:lastPrinted>
  <dcterms:created xsi:type="dcterms:W3CDTF">2023-02-13T14:45:45Z</dcterms:created>
  <dcterms:modified xsi:type="dcterms:W3CDTF">2025-05-20T16:10:00Z</dcterms:modified>
</cp:coreProperties>
</file>