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5\08 Agosto 2025\"/>
    </mc:Choice>
  </mc:AlternateContent>
  <xr:revisionPtr revIDLastSave="0" documentId="13_ncr:1_{102A3F42-281F-4B64-9AC8-EB5DC264A256}" xr6:coauthVersionLast="47" xr6:coauthVersionMax="47" xr10:uidLastSave="{00000000-0000-0000-0000-000000000000}"/>
  <bookViews>
    <workbookView xWindow="-120" yWindow="-120" windowWidth="29040" windowHeight="1572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9" l="1"/>
  <c r="L16" i="9"/>
  <c r="K10" i="9" l="1"/>
  <c r="C25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D16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<sst xmlns="http://schemas.openxmlformats.org/spreadsheetml/2006/main" count="113" uniqueCount="110">
  <si>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</si>
  <si>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</si>
  <si>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</si>
  <si>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</si>
  <si>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</si>
  <si>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</si>
  <si>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</si>
  <si>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</si>
  <si>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</si>
  <si>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</si>
  <si>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</si>
  <si>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</si>
  <si>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</si>
  <si>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</si>
  <si>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</si>
  <si>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</si>
  <si>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</si>
  <si>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</si>
  <si>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</si>
  <si>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</si>
  <si>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</si>
  <si>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</si>
  <si>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</si>
  <si>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</si>
  <si>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</si>
  <si>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</si>
  <si>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</si>
  <si>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</si>
  <si>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</si>
  <si>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</si>
  <si>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</si>
  <si>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</si>
  <si>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</si>
  <si>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</si>
  <si>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</si>
  <si>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</si>
  <si>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</si>
  <si>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</si>
  <si>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</si>
  <si>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</si>
  <si>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</si>
  <si>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</si>
  <si>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</si>
  <si>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</si>
  <si>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</si>
  <si>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</si>
  <si>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</si>
  <si>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</si>
  <si>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</si>
  <si>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</si>
  <si>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</si>
  <si>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</si>
  <si>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</si>
  <si>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</si>
  <si>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</si>
  <si>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</si>
  <si>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</si>
  <si>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</si>
  <si>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</si>
  <si>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</si>
  <si>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</si>
  <si>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</si>
  <si>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</si>
  <si>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</si>
  <si>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</si>
  <si>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</si>
  <si>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</si>
  <si>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</si>
  <si>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</si>
  <si>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</si>
  <si>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</si>
  <si>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</si>
  <si>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</si>
  <si>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</si>
  <si>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</si>
  <si>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</si>
  <si>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</si>
  <si>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</si>
  <si>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</si>
  <si>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</si>
  <si>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</si>
  <si>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</si>
  <si>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</si>
  <si>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</si>
  <si>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</si>
  <si>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</si>
  <si>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</si>
  <si>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</si>
  <si>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</si>
  <si>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</si>
  <si>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</si>
  <si>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</si>
  <si>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</si>
  <si>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</si>
  <si>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</si>
  <si>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</si>
  <si>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</si>
  <si>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</si>
  <si>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</si>
  <si>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</si>
  <si>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</si>
  <si>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</si>
  <si>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</si>
  <si>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</si>
  <si>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</si>
  <si>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</si>
  <si>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</si>
  <si>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</si>
  <si>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31 de Agosto 2025</t>
  </si>
  <si>
    <t>Fecha de Creación 04-09-2025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</si>
</sst>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4" borderId="0" xfId="1" applyNumberFormat="1" applyFont="1" applyFill="1" applyAlignment="1">
      <alignment horizontal="right" vertical="center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1287685127.8800001</c:v>
                </c:pt>
                <c:pt idx="2">
                  <c:v>249256947.05000001</c:v>
                </c:pt>
                <c:pt idx="3">
                  <c:v>7671</c:v>
                </c:pt>
                <c:pt idx="4">
                  <c:v>40000</c:v>
                </c:pt>
                <c:pt idx="5">
                  <c:v>185402501.06999999</c:v>
                </c:pt>
                <c:pt idx="6">
                  <c:v>510563899</c:v>
                </c:pt>
                <c:pt idx="7">
                  <c:v>34621905</c:v>
                </c:pt>
                <c:pt idx="8">
                  <c:v>39483109.82</c:v>
                </c:pt>
                <c:pt idx="9">
                  <c:v>4907130</c:v>
                </c:pt>
                <c:pt idx="10">
                  <c:v>10825496</c:v>
                </c:pt>
                <c:pt idx="11">
                  <c:v>76822055.319999993</c:v>
                </c:pt>
                <c:pt idx="12">
                  <c:v>30276440</c:v>
                </c:pt>
                <c:pt idx="13">
                  <c:v>35811800</c:v>
                </c:pt>
                <c:pt idx="14">
                  <c:v>225856184.19999999</c:v>
                </c:pt>
                <c:pt idx="15">
                  <c:v>51959778.659999996</c:v>
                </c:pt>
                <c:pt idx="16">
                  <c:v>323323677</c:v>
                </c:pt>
                <c:pt idx="17">
                  <c:v>162446267.71000001</c:v>
                </c:pt>
                <c:pt idx="18">
                  <c:v>18786570.59</c:v>
                </c:pt>
                <c:pt idx="19">
                  <c:v>36014897.020000003</c:v>
                </c:pt>
                <c:pt idx="20">
                  <c:v>303153.98</c:v>
                </c:pt>
                <c:pt idx="21">
                  <c:v>2064218</c:v>
                </c:pt>
                <c:pt idx="22">
                  <c:v>2790544</c:v>
                </c:pt>
                <c:pt idx="23">
                  <c:v>36922748.759999998</c:v>
                </c:pt>
                <c:pt idx="24">
                  <c:v>63995276.939999998</c:v>
                </c:pt>
                <c:pt idx="25">
                  <c:v>158184600</c:v>
                </c:pt>
                <c:pt idx="26">
                  <c:v>156717600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127278169.83</c:v>
                </c:pt>
                <c:pt idx="42">
                  <c:v>63276863.090000004</c:v>
                </c:pt>
                <c:pt idx="43">
                  <c:v>5760887</c:v>
                </c:pt>
                <c:pt idx="44">
                  <c:v>1912480</c:v>
                </c:pt>
                <c:pt idx="45">
                  <c:v>14951336</c:v>
                </c:pt>
                <c:pt idx="46">
                  <c:v>35006617.729999997</c:v>
                </c:pt>
                <c:pt idx="47">
                  <c:v>1366003</c:v>
                </c:pt>
                <c:pt idx="48">
                  <c:v>0</c:v>
                </c:pt>
                <c:pt idx="49">
                  <c:v>5003983</c:v>
                </c:pt>
                <c:pt idx="50">
                  <c:v>0.01</c:v>
                </c:pt>
                <c:pt idx="51">
                  <c:v>143196326.16999999</c:v>
                </c:pt>
                <c:pt idx="52">
                  <c:v>143196326.16999999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2984938919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121807109.05000001</c:v>
                </c:pt>
                <c:pt idx="1">
                  <c:v>104362848.09</c:v>
                </c:pt>
                <c:pt idx="2">
                  <c:v>1319091.28</c:v>
                </c:pt>
                <c:pt idx="3">
                  <c:v>0</c:v>
                </c:pt>
                <c:pt idx="4">
                  <c:v>0</c:v>
                </c:pt>
                <c:pt idx="5">
                  <c:v>16125169.68</c:v>
                </c:pt>
                <c:pt idx="6">
                  <c:v>43410091.019999996</c:v>
                </c:pt>
                <c:pt idx="7">
                  <c:v>3079670.55</c:v>
                </c:pt>
                <c:pt idx="8">
                  <c:v>408110.3</c:v>
                </c:pt>
                <c:pt idx="9">
                  <c:v>241714.95</c:v>
                </c:pt>
                <c:pt idx="10">
                  <c:v>497834.55</c:v>
                </c:pt>
                <c:pt idx="11">
                  <c:v>1649840.6</c:v>
                </c:pt>
                <c:pt idx="12">
                  <c:v>1848042.24</c:v>
                </c:pt>
                <c:pt idx="13">
                  <c:v>1329076.92</c:v>
                </c:pt>
                <c:pt idx="14">
                  <c:v>31610399.989999998</c:v>
                </c:pt>
                <c:pt idx="15">
                  <c:v>2745400.92</c:v>
                </c:pt>
                <c:pt idx="16">
                  <c:v>13640815.76</c:v>
                </c:pt>
                <c:pt idx="17">
                  <c:v>8557352.3499999996</c:v>
                </c:pt>
                <c:pt idx="18">
                  <c:v>106200</c:v>
                </c:pt>
                <c:pt idx="19">
                  <c:v>507873.18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2630160.1800000002</c:v>
                </c:pt>
                <c:pt idx="24">
                  <c:v>1772259.14</c:v>
                </c:pt>
                <c:pt idx="25">
                  <c:v>11439125</c:v>
                </c:pt>
                <c:pt idx="26">
                  <c:v>11439125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17148360.370000001</c:v>
                </c:pt>
                <c:pt idx="42">
                  <c:v>17140673.850000001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7686.52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207445501.19999999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183109239.78999999</c:v>
                </c:pt>
                <c:pt idx="1">
                  <c:v>90689014.159999996</c:v>
                </c:pt>
                <c:pt idx="2">
                  <c:v>78318626.189999998</c:v>
                </c:pt>
                <c:pt idx="3">
                  <c:v>0</c:v>
                </c:pt>
                <c:pt idx="4">
                  <c:v>0</c:v>
                </c:pt>
                <c:pt idx="5">
                  <c:v>14101599.439999999</c:v>
                </c:pt>
                <c:pt idx="6">
                  <c:v>19051756.699999999</c:v>
                </c:pt>
                <c:pt idx="7">
                  <c:v>2639492.0299999998</c:v>
                </c:pt>
                <c:pt idx="8">
                  <c:v>52403.8</c:v>
                </c:pt>
                <c:pt idx="9">
                  <c:v>740620</c:v>
                </c:pt>
                <c:pt idx="10">
                  <c:v>1109344.8400000001</c:v>
                </c:pt>
                <c:pt idx="11">
                  <c:v>0</c:v>
                </c:pt>
                <c:pt idx="12">
                  <c:v>1958678.15</c:v>
                </c:pt>
                <c:pt idx="13">
                  <c:v>1529160.69</c:v>
                </c:pt>
                <c:pt idx="14">
                  <c:v>6983001.29</c:v>
                </c:pt>
                <c:pt idx="15">
                  <c:v>4039055.9</c:v>
                </c:pt>
                <c:pt idx="16">
                  <c:v>13027793.900000002</c:v>
                </c:pt>
                <c:pt idx="17">
                  <c:v>8128346.6799999997</c:v>
                </c:pt>
                <c:pt idx="18">
                  <c:v>314116</c:v>
                </c:pt>
                <c:pt idx="19">
                  <c:v>681763.88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2240706.29</c:v>
                </c:pt>
                <c:pt idx="24">
                  <c:v>1662861.05</c:v>
                </c:pt>
                <c:pt idx="25">
                  <c:v>5086125</c:v>
                </c:pt>
                <c:pt idx="26">
                  <c:v>5086125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2313048.3199999998</c:v>
                </c:pt>
                <c:pt idx="42">
                  <c:v>488421.19</c:v>
                </c:pt>
                <c:pt idx="43">
                  <c:v>1708843.02</c:v>
                </c:pt>
                <c:pt idx="44">
                  <c:v>115784.11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222587963.70999998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128873468.63999999</c:v>
                </c:pt>
                <c:pt idx="1">
                  <c:v>101366217.69</c:v>
                </c:pt>
                <c:pt idx="2">
                  <c:v>11797195.289999999</c:v>
                </c:pt>
                <c:pt idx="3">
                  <c:v>0</c:v>
                </c:pt>
                <c:pt idx="4">
                  <c:v>0</c:v>
                </c:pt>
                <c:pt idx="5">
                  <c:v>15710055.66</c:v>
                </c:pt>
                <c:pt idx="6">
                  <c:v>51246360</c:v>
                </c:pt>
                <c:pt idx="7">
                  <c:v>2714032.56</c:v>
                </c:pt>
                <c:pt idx="8">
                  <c:v>145276.59</c:v>
                </c:pt>
                <c:pt idx="9">
                  <c:v>437801.25</c:v>
                </c:pt>
                <c:pt idx="10">
                  <c:v>510330.55</c:v>
                </c:pt>
                <c:pt idx="11">
                  <c:v>29637930.100000001</c:v>
                </c:pt>
                <c:pt idx="12">
                  <c:v>1958745.72</c:v>
                </c:pt>
                <c:pt idx="13">
                  <c:v>2427281.3199999998</c:v>
                </c:pt>
                <c:pt idx="14">
                  <c:v>8800568.3699999992</c:v>
                </c:pt>
                <c:pt idx="15">
                  <c:v>4614393.54</c:v>
                </c:pt>
                <c:pt idx="16">
                  <c:v>7321216.4699999988</c:v>
                </c:pt>
                <c:pt idx="17">
                  <c:v>2593658.7599999998</c:v>
                </c:pt>
                <c:pt idx="18">
                  <c:v>51920</c:v>
                </c:pt>
                <c:pt idx="19">
                  <c:v>256345.52</c:v>
                </c:pt>
                <c:pt idx="20">
                  <c:v>3991</c:v>
                </c:pt>
                <c:pt idx="21">
                  <c:v>30385.73</c:v>
                </c:pt>
                <c:pt idx="22">
                  <c:v>39140.25</c:v>
                </c:pt>
                <c:pt idx="23">
                  <c:v>2082723.27</c:v>
                </c:pt>
                <c:pt idx="24">
                  <c:v>2263051.94</c:v>
                </c:pt>
                <c:pt idx="25">
                  <c:v>18727625</c:v>
                </c:pt>
                <c:pt idx="26">
                  <c:v>17260625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3636014.28</c:v>
                </c:pt>
                <c:pt idx="42">
                  <c:v>2332659.4</c:v>
                </c:pt>
                <c:pt idx="43">
                  <c:v>908600</c:v>
                </c:pt>
                <c:pt idx="44">
                  <c:v>347352.34</c:v>
                </c:pt>
                <c:pt idx="45">
                  <c:v>0</c:v>
                </c:pt>
                <c:pt idx="46">
                  <c:v>0</c:v>
                </c:pt>
                <c:pt idx="47">
                  <c:v>47402.54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209804684.38999999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124993558.93000001</c:v>
                </c:pt>
                <c:pt idx="1">
                  <c:v>106942740.20999999</c:v>
                </c:pt>
                <c:pt idx="2">
                  <c:v>1604863.29</c:v>
                </c:pt>
                <c:pt idx="3">
                  <c:v>0</c:v>
                </c:pt>
                <c:pt idx="4">
                  <c:v>0</c:v>
                </c:pt>
                <c:pt idx="5">
                  <c:v>16445955.43</c:v>
                </c:pt>
                <c:pt idx="6">
                  <c:v>32799096.659999996</c:v>
                </c:pt>
                <c:pt idx="7">
                  <c:v>2714659.14</c:v>
                </c:pt>
                <c:pt idx="8">
                  <c:v>607508.67000000004</c:v>
                </c:pt>
                <c:pt idx="9">
                  <c:v>291489.5</c:v>
                </c:pt>
                <c:pt idx="10">
                  <c:v>695536.13</c:v>
                </c:pt>
                <c:pt idx="11">
                  <c:v>238373.55</c:v>
                </c:pt>
                <c:pt idx="12">
                  <c:v>1965211.56</c:v>
                </c:pt>
                <c:pt idx="13">
                  <c:v>2016960.69</c:v>
                </c:pt>
                <c:pt idx="14">
                  <c:v>21951408.34</c:v>
                </c:pt>
                <c:pt idx="15">
                  <c:v>2317949.08</c:v>
                </c:pt>
                <c:pt idx="16">
                  <c:v>17060280.670000002</c:v>
                </c:pt>
                <c:pt idx="17">
                  <c:v>7033857.9299999997</c:v>
                </c:pt>
                <c:pt idx="18">
                  <c:v>456394.5</c:v>
                </c:pt>
                <c:pt idx="19">
                  <c:v>1222482.3600000001</c:v>
                </c:pt>
                <c:pt idx="20">
                  <c:v>0</c:v>
                </c:pt>
                <c:pt idx="21">
                  <c:v>969196.02</c:v>
                </c:pt>
                <c:pt idx="22">
                  <c:v>0</c:v>
                </c:pt>
                <c:pt idx="23">
                  <c:v>2793151.46</c:v>
                </c:pt>
                <c:pt idx="24">
                  <c:v>4585198.4000000004</c:v>
                </c:pt>
                <c:pt idx="25">
                  <c:v>11154187.5</c:v>
                </c:pt>
                <c:pt idx="26">
                  <c:v>11154187.5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32150672.120000001</c:v>
                </c:pt>
                <c:pt idx="42">
                  <c:v>31789446.210000001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361225.91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218157795.88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  <c:numCache>
                <c:formatCode>#,##0.00</c:formatCode>
                <c:ptCount val="74"/>
                <c:pt idx="0">
                  <c:v>111898597.92</c:v>
                </c:pt>
                <c:pt idx="1">
                  <c:v>96209114.150000006</c:v>
                </c:pt>
                <c:pt idx="2">
                  <c:v>752001</c:v>
                </c:pt>
                <c:pt idx="3">
                  <c:v>0</c:v>
                </c:pt>
                <c:pt idx="4">
                  <c:v>0</c:v>
                </c:pt>
                <c:pt idx="5">
                  <c:v>14937482.77</c:v>
                </c:pt>
                <c:pt idx="6">
                  <c:v>22885912.310000002</c:v>
                </c:pt>
                <c:pt idx="7">
                  <c:v>2642044.92</c:v>
                </c:pt>
                <c:pt idx="8">
                  <c:v>1219363.74</c:v>
                </c:pt>
                <c:pt idx="9">
                  <c:v>642474</c:v>
                </c:pt>
                <c:pt idx="10">
                  <c:v>466908.57</c:v>
                </c:pt>
                <c:pt idx="11">
                  <c:v>1157903.56</c:v>
                </c:pt>
                <c:pt idx="12">
                  <c:v>2884579.02</c:v>
                </c:pt>
                <c:pt idx="13">
                  <c:v>755533.38</c:v>
                </c:pt>
                <c:pt idx="14">
                  <c:v>11820138.710000001</c:v>
                </c:pt>
                <c:pt idx="15">
                  <c:v>1296966.4099999999</c:v>
                </c:pt>
                <c:pt idx="16">
                  <c:v>7337912.75</c:v>
                </c:pt>
                <c:pt idx="17">
                  <c:v>1945957.54</c:v>
                </c:pt>
                <c:pt idx="18">
                  <c:v>740082.03</c:v>
                </c:pt>
                <c:pt idx="19">
                  <c:v>1537603.96</c:v>
                </c:pt>
                <c:pt idx="20">
                  <c:v>0</c:v>
                </c:pt>
                <c:pt idx="21">
                  <c:v>122066.83</c:v>
                </c:pt>
                <c:pt idx="22">
                  <c:v>76212.649999999994</c:v>
                </c:pt>
                <c:pt idx="23">
                  <c:v>711365.39</c:v>
                </c:pt>
                <c:pt idx="24">
                  <c:v>2204624.35</c:v>
                </c:pt>
                <c:pt idx="25">
                  <c:v>11445000</c:v>
                </c:pt>
                <c:pt idx="26">
                  <c:v>11445000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2004786.91</c:v>
                </c:pt>
                <c:pt idx="42">
                  <c:v>99892.9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1867724.01</c:v>
                </c:pt>
                <c:pt idx="47">
                  <c:v>0</c:v>
                </c:pt>
                <c:pt idx="48">
                  <c:v>37170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155572209.89000002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1026856434.9799999</c:v>
                </c:pt>
                <c:pt idx="1">
                  <c:v>803228129.00000012</c:v>
                </c:pt>
                <c:pt idx="2">
                  <c:v>99237210.269999996</c:v>
                </c:pt>
                <c:pt idx="3">
                  <c:v>0</c:v>
                </c:pt>
                <c:pt idx="4">
                  <c:v>10000</c:v>
                </c:pt>
                <c:pt idx="5">
                  <c:v>124381095.70999999</c:v>
                </c:pt>
                <c:pt idx="6">
                  <c:v>262683931.17999998</c:v>
                </c:pt>
                <c:pt idx="7">
                  <c:v>22762729.629999995</c:v>
                </c:pt>
                <c:pt idx="8">
                  <c:v>4359997.8099999996</c:v>
                </c:pt>
                <c:pt idx="9">
                  <c:v>3170736.9</c:v>
                </c:pt>
                <c:pt idx="10">
                  <c:v>4362207.83</c:v>
                </c:pt>
                <c:pt idx="11">
                  <c:v>50593534.690000005</c:v>
                </c:pt>
                <c:pt idx="12">
                  <c:v>22114305.639999997</c:v>
                </c:pt>
                <c:pt idx="13">
                  <c:v>13930074.120000001</c:v>
                </c:pt>
                <c:pt idx="14">
                  <c:v>119695192.52000001</c:v>
                </c:pt>
                <c:pt idx="15">
                  <c:v>21695152.040000003</c:v>
                </c:pt>
                <c:pt idx="16">
                  <c:v>82918539.010000005</c:v>
                </c:pt>
                <c:pt idx="17">
                  <c:v>41584964.739999995</c:v>
                </c:pt>
                <c:pt idx="18">
                  <c:v>2266146.5300000003</c:v>
                </c:pt>
                <c:pt idx="19">
                  <c:v>4687605.66</c:v>
                </c:pt>
                <c:pt idx="20">
                  <c:v>3991</c:v>
                </c:pt>
                <c:pt idx="21">
                  <c:v>1153082.9200000002</c:v>
                </c:pt>
                <c:pt idx="22">
                  <c:v>184820.83000000002</c:v>
                </c:pt>
                <c:pt idx="23">
                  <c:v>17818978.550000001</c:v>
                </c:pt>
                <c:pt idx="24">
                  <c:v>15218948.779999999</c:v>
                </c:pt>
                <c:pt idx="25">
                  <c:v>90987625</c:v>
                </c:pt>
                <c:pt idx="26">
                  <c:v>89520625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57865311.769999996</c:v>
                </c:pt>
                <c:pt idx="42">
                  <c:v>52127095.550000004</c:v>
                </c:pt>
                <c:pt idx="43">
                  <c:v>2617443.02</c:v>
                </c:pt>
                <c:pt idx="44">
                  <c:v>463136.45</c:v>
                </c:pt>
                <c:pt idx="45">
                  <c:v>17294.41</c:v>
                </c:pt>
                <c:pt idx="46">
                  <c:v>2194543.89</c:v>
                </c:pt>
                <c:pt idx="47">
                  <c:v>408628.44999999995</c:v>
                </c:pt>
                <c:pt idx="48">
                  <c:v>37170</c:v>
                </c:pt>
                <c:pt idx="49">
                  <c:v>0</c:v>
                </c:pt>
                <c:pt idx="50">
                  <c:v>0</c:v>
                </c:pt>
                <c:pt idx="51">
                  <c:v>4107649.93</c:v>
                </c:pt>
                <c:pt idx="52">
                  <c:v>4107649.93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1525419491.8699999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205153</xdr:colOff>
      <xdr:row>0</xdr:row>
      <xdr:rowOff>142452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3853" y="14245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278423</xdr:colOff>
      <xdr:row>0</xdr:row>
      <xdr:rowOff>21981</xdr:rowOff>
    </xdr:from>
    <xdr:to>
      <xdr:col>1</xdr:col>
      <xdr:colOff>1843034</xdr:colOff>
      <xdr:row>5</xdr:row>
      <xdr:rowOff>44825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23" y="21981"/>
          <a:ext cx="1564611" cy="8288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56" zoomScaleNormal="100" zoomScaleSheetLayoutView="100" workbookViewId="0">
      <selection activeCell="K90" sqref="K90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8" width="11.85546875" style="7" customWidth="1"/>
    <col min="9" max="9" width="12.28515625" style="7" customWidth="1"/>
    <col min="10" max="10" width="11.7109375" style="7" customWidth="1"/>
    <col min="11" max="11" width="11.85546875" style="7" customWidth="1"/>
    <col min="12" max="12" width="11.7109375" style="7" bestFit="1" customWidth="1"/>
    <col min="13" max="14" width="0.42578125" style="7" hidden="1" customWidth="1"/>
    <col min="15" max="15" width="0.5703125" style="7" hidden="1" customWidth="1"/>
    <col min="16" max="16" width="10.5703125" style="7" hidden="1" customWidth="1"/>
    <col min="17" max="17" width="13" style="7" bestFit="1" customWidth="1"/>
    <col min="18" max="16384" width="11.42578125" style="1"/>
  </cols>
  <sheetData>
    <row r="1" spans="1:17" x14ac:dyDescent="0.2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">
      <c r="B3" s="33" t="s">
        <v>108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">
      <c r="B4" s="32" t="s">
        <v>92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20.25" customHeight="1" x14ac:dyDescent="0.2">
      <c r="B6" s="2"/>
      <c r="C6" s="2"/>
      <c r="D6" s="2"/>
      <c r="G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7" t="s">
        <v>68</v>
      </c>
      <c r="C7" s="38" t="s">
        <v>69</v>
      </c>
      <c r="D7" s="38" t="s">
        <v>70</v>
      </c>
      <c r="E7" s="38" t="s">
        <v>102</v>
      </c>
      <c r="F7" s="38" t="s">
        <v>103</v>
      </c>
      <c r="G7" s="38" t="s">
        <v>104</v>
      </c>
      <c r="H7" s="38" t="s">
        <v>4</v>
      </c>
      <c r="I7" s="30" t="s">
        <v>5</v>
      </c>
      <c r="J7" s="30" t="s">
        <v>6</v>
      </c>
      <c r="K7" s="30" t="s">
        <v>7</v>
      </c>
      <c r="L7" s="30" t="s">
        <v>72</v>
      </c>
      <c r="M7" s="30" t="s">
        <v>8</v>
      </c>
      <c r="N7" s="30" t="s">
        <v>9</v>
      </c>
      <c r="O7" s="30" t="s">
        <v>73</v>
      </c>
      <c r="P7" s="30" t="s">
        <v>10</v>
      </c>
      <c r="Q7" s="30" t="s">
        <v>3</v>
      </c>
    </row>
    <row r="8" spans="1:17" s="7" customFormat="1" x14ac:dyDescent="0.25">
      <c r="B8" s="37"/>
      <c r="C8" s="38"/>
      <c r="D8" s="38"/>
      <c r="E8" s="38" t="s">
        <v>71</v>
      </c>
      <c r="F8" s="38" t="s">
        <v>71</v>
      </c>
      <c r="G8" s="38" t="s">
        <v>4</v>
      </c>
      <c r="H8" s="38" t="s">
        <v>4</v>
      </c>
      <c r="I8" s="31"/>
      <c r="J8" s="31"/>
      <c r="K8" s="31"/>
      <c r="L8" s="31"/>
      <c r="M8" s="31"/>
      <c r="N8" s="31"/>
      <c r="O8" s="31"/>
      <c r="P8" s="31"/>
      <c r="Q8" s="31"/>
    </row>
    <row r="9" spans="1:17" ht="14.2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121807109.05000001</v>
      </c>
      <c r="H10" s="14">
        <f t="shared" si="1"/>
        <v>132085964.08000001</v>
      </c>
      <c r="I10" s="14">
        <f t="shared" si="1"/>
        <v>183109239.78999999</v>
      </c>
      <c r="J10" s="14">
        <f t="shared" ref="J10:O10" si="2">SUM(J11:J15)</f>
        <v>128873468.63999999</v>
      </c>
      <c r="K10" s="14">
        <f t="shared" si="2"/>
        <v>124993558.93000001</v>
      </c>
      <c r="L10" s="14">
        <f t="shared" si="2"/>
        <v>111898597.92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1026856434.9799999</v>
      </c>
    </row>
    <row r="11" spans="1:17" ht="14.25" customHeight="1" x14ac:dyDescent="0.2">
      <c r="A11" s="1" t="str">
        <f t="shared" si="0"/>
        <v>2.1.1</v>
      </c>
      <c r="B11" s="15" t="s">
        <v>13</v>
      </c>
      <c r="C11" s="24">
        <v>1267732398</v>
      </c>
      <c r="D11" s="25">
        <v>1287685127.8800001</v>
      </c>
      <c r="E11" s="16">
        <v>87688903.120000005</v>
      </c>
      <c r="F11" s="16">
        <v>103451790.22</v>
      </c>
      <c r="G11" s="16">
        <v>104362848.09</v>
      </c>
      <c r="H11" s="16">
        <v>112517501.36</v>
      </c>
      <c r="I11" s="16">
        <v>90689014.159999996</v>
      </c>
      <c r="J11" s="16">
        <v>101366217.69</v>
      </c>
      <c r="K11" s="16">
        <v>106942740.20999999</v>
      </c>
      <c r="L11" s="16">
        <v>96209114.150000006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803228129.00000012</v>
      </c>
    </row>
    <row r="12" spans="1:17" ht="14.25" customHeight="1" x14ac:dyDescent="0.2">
      <c r="A12" s="1" t="str">
        <f t="shared" si="0"/>
        <v>2.1.2</v>
      </c>
      <c r="B12" s="15" t="s">
        <v>14</v>
      </c>
      <c r="C12" s="24">
        <v>266288151</v>
      </c>
      <c r="D12" s="25">
        <v>249256947.05000001</v>
      </c>
      <c r="E12" s="16">
        <v>2287298.09</v>
      </c>
      <c r="F12" s="16">
        <v>867474.87</v>
      </c>
      <c r="G12" s="16">
        <v>1319091.28</v>
      </c>
      <c r="H12" s="16">
        <v>2290660.2599999998</v>
      </c>
      <c r="I12" s="16">
        <v>78318626.189999998</v>
      </c>
      <c r="J12" s="16">
        <v>11797195.289999999</v>
      </c>
      <c r="K12" s="16">
        <v>1604863.29</v>
      </c>
      <c r="L12" s="16">
        <v>752001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99237210.269999996</v>
      </c>
    </row>
    <row r="13" spans="1:17" ht="14.25" customHeight="1" x14ac:dyDescent="0.2">
      <c r="A13" s="1" t="str">
        <f t="shared" si="0"/>
        <v>2.1.3</v>
      </c>
      <c r="B13" s="15" t="s">
        <v>15</v>
      </c>
      <c r="C13" s="24">
        <v>200000</v>
      </c>
      <c r="D13" s="25">
        <v>7671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2">
      <c r="A14" s="1" t="str">
        <f t="shared" si="0"/>
        <v>2.1.4</v>
      </c>
      <c r="B14" s="15" t="s">
        <v>16</v>
      </c>
      <c r="C14" s="24">
        <v>300300</v>
      </c>
      <c r="D14" s="25">
        <v>40000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ht="14.25" customHeight="1" x14ac:dyDescent="0.2">
      <c r="A15" s="1" t="str">
        <f t="shared" si="0"/>
        <v>2.1.5</v>
      </c>
      <c r="B15" s="15" t="s">
        <v>74</v>
      </c>
      <c r="C15" s="24">
        <v>187871398</v>
      </c>
      <c r="D15" s="25">
        <v>185402501.06999999</v>
      </c>
      <c r="E15" s="16">
        <v>13585039.699999999</v>
      </c>
      <c r="F15" s="16">
        <v>16197990.57</v>
      </c>
      <c r="G15" s="16">
        <v>16125169.68</v>
      </c>
      <c r="H15" s="16">
        <v>17277802.460000001</v>
      </c>
      <c r="I15" s="16">
        <v>14101599.439999999</v>
      </c>
      <c r="J15" s="16">
        <v>15710055.66</v>
      </c>
      <c r="K15" s="16">
        <v>16445955.43</v>
      </c>
      <c r="L15" s="16">
        <v>14937482.77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124381095.70999999</v>
      </c>
    </row>
    <row r="16" spans="1:17" ht="14.25" customHeight="1" x14ac:dyDescent="0.2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510563899</v>
      </c>
      <c r="E16" s="14">
        <f t="shared" ref="E16:J16" si="5">SUM(E17:E25)</f>
        <v>10312075.809999999</v>
      </c>
      <c r="F16" s="14">
        <f t="shared" si="5"/>
        <v>30902503.670000002</v>
      </c>
      <c r="G16" s="14">
        <f t="shared" si="5"/>
        <v>43410091.019999996</v>
      </c>
      <c r="H16" s="14">
        <f t="shared" si="5"/>
        <v>52076135.009999998</v>
      </c>
      <c r="I16" s="14">
        <f t="shared" si="5"/>
        <v>19051756.699999999</v>
      </c>
      <c r="J16" s="14">
        <f t="shared" si="5"/>
        <v>51246360</v>
      </c>
      <c r="K16" s="14">
        <f t="shared" ref="K16:M16" si="6">SUM(K17:K25)</f>
        <v>32799096.659999996</v>
      </c>
      <c r="L16" s="14">
        <f t="shared" si="6"/>
        <v>22885912.310000002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262683931.17999998</v>
      </c>
    </row>
    <row r="17" spans="1:17" ht="14.25" customHeight="1" x14ac:dyDescent="0.2">
      <c r="A17" s="1" t="str">
        <f t="shared" si="0"/>
        <v>2.2.1</v>
      </c>
      <c r="B17" s="15" t="s">
        <v>18</v>
      </c>
      <c r="C17" s="24">
        <v>34621905</v>
      </c>
      <c r="D17" s="25">
        <v>34621905</v>
      </c>
      <c r="E17" s="16">
        <v>2965123.03</v>
      </c>
      <c r="F17" s="16">
        <v>2532435.21</v>
      </c>
      <c r="G17" s="16">
        <v>3079670.55</v>
      </c>
      <c r="H17" s="16">
        <v>3475272.19</v>
      </c>
      <c r="I17" s="16">
        <v>2639492.0299999998</v>
      </c>
      <c r="J17" s="16">
        <v>2714032.56</v>
      </c>
      <c r="K17" s="16">
        <v>2714659.14</v>
      </c>
      <c r="L17" s="16">
        <v>2642044.92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22762729.629999995</v>
      </c>
    </row>
    <row r="18" spans="1:17" ht="14.25" customHeight="1" x14ac:dyDescent="0.2">
      <c r="A18" s="1" t="str">
        <f t="shared" si="0"/>
        <v>2.2.2</v>
      </c>
      <c r="B18" s="15" t="s">
        <v>19</v>
      </c>
      <c r="C18" s="24">
        <v>49761522</v>
      </c>
      <c r="D18" s="25">
        <v>39483109.82</v>
      </c>
      <c r="E18" s="16">
        <v>612481.36</v>
      </c>
      <c r="F18" s="16">
        <v>871222.7</v>
      </c>
      <c r="G18" s="16">
        <v>408110.3</v>
      </c>
      <c r="H18" s="16">
        <v>443630.65</v>
      </c>
      <c r="I18" s="16">
        <v>52403.8</v>
      </c>
      <c r="J18" s="16">
        <v>145276.59</v>
      </c>
      <c r="K18" s="16">
        <v>607508.67000000004</v>
      </c>
      <c r="L18" s="16">
        <v>1219363.74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4359997.8099999996</v>
      </c>
    </row>
    <row r="19" spans="1:17" ht="14.25" customHeight="1" x14ac:dyDescent="0.2">
      <c r="A19" s="1" t="str">
        <f t="shared" si="0"/>
        <v>2.2.3</v>
      </c>
      <c r="B19" s="15" t="s">
        <v>20</v>
      </c>
      <c r="C19" s="24">
        <v>2857130</v>
      </c>
      <c r="D19" s="25">
        <v>4907130</v>
      </c>
      <c r="E19" s="16">
        <v>234500</v>
      </c>
      <c r="F19" s="16">
        <v>165050</v>
      </c>
      <c r="G19" s="16">
        <v>241714.95</v>
      </c>
      <c r="H19" s="16">
        <v>417087.2</v>
      </c>
      <c r="I19" s="16">
        <v>740620</v>
      </c>
      <c r="J19" s="16">
        <v>437801.25</v>
      </c>
      <c r="K19" s="16">
        <v>291489.5</v>
      </c>
      <c r="L19" s="16">
        <v>642474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3170736.9</v>
      </c>
    </row>
    <row r="20" spans="1:17" ht="14.25" customHeight="1" x14ac:dyDescent="0.2">
      <c r="A20" s="1" t="str">
        <f t="shared" si="0"/>
        <v>2.2.4</v>
      </c>
      <c r="B20" s="15" t="s">
        <v>21</v>
      </c>
      <c r="C20" s="24">
        <v>10816596</v>
      </c>
      <c r="D20" s="25">
        <v>10825496</v>
      </c>
      <c r="E20" s="16">
        <v>229618.16</v>
      </c>
      <c r="F20" s="16">
        <v>202341.34</v>
      </c>
      <c r="G20" s="16">
        <v>497834.55</v>
      </c>
      <c r="H20" s="16">
        <v>650293.68999999994</v>
      </c>
      <c r="I20" s="16">
        <v>1109344.8400000001</v>
      </c>
      <c r="J20" s="16">
        <v>510330.55</v>
      </c>
      <c r="K20" s="16">
        <v>695536.13</v>
      </c>
      <c r="L20" s="16">
        <v>466908.57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4362207.83</v>
      </c>
    </row>
    <row r="21" spans="1:17" ht="14.25" customHeight="1" x14ac:dyDescent="0.2">
      <c r="A21" s="1" t="str">
        <f t="shared" si="0"/>
        <v>2.2.5</v>
      </c>
      <c r="B21" s="15" t="s">
        <v>22</v>
      </c>
      <c r="C21" s="24">
        <v>72222024</v>
      </c>
      <c r="D21" s="25">
        <v>76822055.319999993</v>
      </c>
      <c r="E21" s="16">
        <v>194192.6</v>
      </c>
      <c r="F21" s="16">
        <v>17715294.280000001</v>
      </c>
      <c r="G21" s="16">
        <v>1649840.6</v>
      </c>
      <c r="H21" s="16">
        <v>0</v>
      </c>
      <c r="I21" s="16">
        <v>0</v>
      </c>
      <c r="J21" s="16">
        <v>29637930.100000001</v>
      </c>
      <c r="K21" s="16">
        <v>238373.55</v>
      </c>
      <c r="L21" s="16">
        <v>1157903.56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50593534.690000005</v>
      </c>
    </row>
    <row r="22" spans="1:17" ht="14.25" customHeight="1" x14ac:dyDescent="0.2">
      <c r="A22" s="1" t="str">
        <f t="shared" si="0"/>
        <v>2.2.6</v>
      </c>
      <c r="B22" s="15" t="s">
        <v>23</v>
      </c>
      <c r="C22" s="24">
        <v>30360000</v>
      </c>
      <c r="D22" s="25">
        <v>30276440</v>
      </c>
      <c r="E22" s="16">
        <v>1811116.45</v>
      </c>
      <c r="F22" s="16">
        <v>1785874.82</v>
      </c>
      <c r="G22" s="16">
        <v>1848042.24</v>
      </c>
      <c r="H22" s="16">
        <v>7902057.6799999997</v>
      </c>
      <c r="I22" s="16">
        <v>1958678.15</v>
      </c>
      <c r="J22" s="16">
        <v>1958745.72</v>
      </c>
      <c r="K22" s="16">
        <v>1965211.56</v>
      </c>
      <c r="L22" s="16">
        <v>2884579.02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22114305.639999997</v>
      </c>
    </row>
    <row r="23" spans="1:17" ht="22.5" customHeight="1" x14ac:dyDescent="0.2">
      <c r="A23" s="1" t="str">
        <f t="shared" si="0"/>
        <v>2.2.7</v>
      </c>
      <c r="B23" s="15" t="s">
        <v>24</v>
      </c>
      <c r="C23" s="24">
        <v>35811800</v>
      </c>
      <c r="D23" s="25">
        <v>35811800</v>
      </c>
      <c r="E23" s="16">
        <v>1010763.25</v>
      </c>
      <c r="F23" s="16">
        <v>2557423.25</v>
      </c>
      <c r="G23" s="16">
        <v>1329076.92</v>
      </c>
      <c r="H23" s="16">
        <v>2303874.62</v>
      </c>
      <c r="I23" s="16">
        <v>1529160.69</v>
      </c>
      <c r="J23" s="16">
        <v>2427281.3199999998</v>
      </c>
      <c r="K23" s="16">
        <v>2016960.69</v>
      </c>
      <c r="L23" s="16">
        <v>755533.38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13930074.120000001</v>
      </c>
    </row>
    <row r="24" spans="1:17" ht="14.25" customHeight="1" x14ac:dyDescent="0.2">
      <c r="A24" s="1" t="str">
        <f t="shared" si="0"/>
        <v>2.2.8</v>
      </c>
      <c r="B24" s="15" t="s">
        <v>25</v>
      </c>
      <c r="C24" s="26">
        <f>213729292+4424527</f>
        <v>218153819</v>
      </c>
      <c r="D24" s="25">
        <f>221431657.2+4424527</f>
        <v>225856184.19999999</v>
      </c>
      <c r="E24" s="16">
        <v>2758238.46</v>
      </c>
      <c r="F24" s="16">
        <v>1931543.95</v>
      </c>
      <c r="G24" s="16">
        <v>31610399.989999998</v>
      </c>
      <c r="H24" s="16">
        <v>33839893.409999996</v>
      </c>
      <c r="I24" s="16">
        <v>6983001.29</v>
      </c>
      <c r="J24" s="16">
        <v>8800568.3699999992</v>
      </c>
      <c r="K24" s="16">
        <v>21951408.34</v>
      </c>
      <c r="L24" s="16">
        <v>11820138.710000001</v>
      </c>
      <c r="M24" s="22">
        <v>0</v>
      </c>
      <c r="N24" s="16">
        <v>0</v>
      </c>
      <c r="O24" s="16">
        <v>0</v>
      </c>
      <c r="P24" s="16">
        <v>0</v>
      </c>
      <c r="Q24" s="14">
        <f t="shared" si="4"/>
        <v>119695192.52000001</v>
      </c>
    </row>
    <row r="25" spans="1:17" ht="14.25" customHeight="1" x14ac:dyDescent="0.2">
      <c r="A25" s="1" t="str">
        <f t="shared" si="0"/>
        <v>2.2.9</v>
      </c>
      <c r="B25" s="15" t="s">
        <v>26</v>
      </c>
      <c r="C25" s="24">
        <f>45654308+10304795</f>
        <v>55959103</v>
      </c>
      <c r="D25" s="25">
        <v>51959778.659999996</v>
      </c>
      <c r="E25" s="16">
        <v>496042.5</v>
      </c>
      <c r="F25" s="16">
        <v>3141318.12</v>
      </c>
      <c r="G25" s="16">
        <v>2745400.92</v>
      </c>
      <c r="H25" s="16">
        <v>3044025.57</v>
      </c>
      <c r="I25" s="16">
        <v>4039055.9</v>
      </c>
      <c r="J25" s="16">
        <v>4614393.54</v>
      </c>
      <c r="K25" s="16">
        <v>2317949.08</v>
      </c>
      <c r="L25" s="16">
        <v>1296966.4099999999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21695152.040000003</v>
      </c>
    </row>
    <row r="26" spans="1:17" ht="14.2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323323677</v>
      </c>
      <c r="E26" s="14">
        <f t="shared" si="9"/>
        <v>3123696.97</v>
      </c>
      <c r="F26" s="14">
        <f t="shared" si="9"/>
        <v>9457423.1300000008</v>
      </c>
      <c r="G26" s="14">
        <f t="shared" si="9"/>
        <v>13640815.76</v>
      </c>
      <c r="H26" s="14">
        <f t="shared" si="9"/>
        <v>11949399.359999999</v>
      </c>
      <c r="I26" s="14">
        <f t="shared" si="9"/>
        <v>13027793.900000002</v>
      </c>
      <c r="J26" s="14">
        <f t="shared" si="9"/>
        <v>7321216.4699999988</v>
      </c>
      <c r="K26" s="14">
        <f t="shared" ref="K26:M26" si="10">SUM(K27:K34)</f>
        <v>17060280.670000002</v>
      </c>
      <c r="L26" s="14">
        <f t="shared" si="10"/>
        <v>7337912.75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82918539.010000005</v>
      </c>
    </row>
    <row r="27" spans="1:17" ht="14.25" customHeight="1" x14ac:dyDescent="0.2">
      <c r="A27" s="1" t="str">
        <f t="shared" si="0"/>
        <v>2.3.1</v>
      </c>
      <c r="B27" s="15" t="s">
        <v>28</v>
      </c>
      <c r="C27" s="24">
        <v>137963618</v>
      </c>
      <c r="D27" s="25">
        <v>162446267.71000001</v>
      </c>
      <c r="E27" s="16">
        <v>1658640.31</v>
      </c>
      <c r="F27" s="16">
        <v>3780995.69</v>
      </c>
      <c r="G27" s="16">
        <v>8557352.3499999996</v>
      </c>
      <c r="H27" s="16">
        <v>7886155.4800000004</v>
      </c>
      <c r="I27" s="16">
        <v>8128346.6799999997</v>
      </c>
      <c r="J27" s="16">
        <v>2593658.7599999998</v>
      </c>
      <c r="K27" s="16">
        <v>7033857.9299999997</v>
      </c>
      <c r="L27" s="16">
        <v>1945957.54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41584964.739999995</v>
      </c>
    </row>
    <row r="28" spans="1:17" ht="14.25" customHeight="1" x14ac:dyDescent="0.2">
      <c r="A28" s="1" t="str">
        <f t="shared" si="0"/>
        <v>2.3.2</v>
      </c>
      <c r="B28" s="15" t="s">
        <v>29</v>
      </c>
      <c r="C28" s="24">
        <v>18673886</v>
      </c>
      <c r="D28" s="25">
        <v>18786570.59</v>
      </c>
      <c r="E28" s="16">
        <v>0</v>
      </c>
      <c r="F28" s="16">
        <v>397542</v>
      </c>
      <c r="G28" s="16">
        <v>106200</v>
      </c>
      <c r="H28" s="16">
        <v>199892</v>
      </c>
      <c r="I28" s="16">
        <v>314116</v>
      </c>
      <c r="J28" s="16">
        <v>51920</v>
      </c>
      <c r="K28" s="16">
        <v>456394.5</v>
      </c>
      <c r="L28" s="16">
        <v>740082.03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2266146.5300000003</v>
      </c>
    </row>
    <row r="29" spans="1:17" ht="14.25" customHeight="1" x14ac:dyDescent="0.2">
      <c r="A29" s="1" t="str">
        <f t="shared" si="0"/>
        <v>2.3.3</v>
      </c>
      <c r="B29" s="15" t="s">
        <v>30</v>
      </c>
      <c r="C29" s="24">
        <v>52890461</v>
      </c>
      <c r="D29" s="25">
        <v>36014897.020000003</v>
      </c>
      <c r="E29" s="16">
        <v>46020</v>
      </c>
      <c r="F29" s="16">
        <v>210861.28</v>
      </c>
      <c r="G29" s="16">
        <v>507873.18</v>
      </c>
      <c r="H29" s="16">
        <v>224655.48</v>
      </c>
      <c r="I29" s="16">
        <v>681763.88</v>
      </c>
      <c r="J29" s="16">
        <v>256345.52</v>
      </c>
      <c r="K29" s="16">
        <v>1222482.3600000001</v>
      </c>
      <c r="L29" s="16">
        <v>1537603.96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4687605.66</v>
      </c>
    </row>
    <row r="30" spans="1:17" ht="14.25" customHeight="1" x14ac:dyDescent="0.2">
      <c r="A30" s="1" t="str">
        <f t="shared" si="0"/>
        <v>2.3.4</v>
      </c>
      <c r="B30" s="15" t="s">
        <v>31</v>
      </c>
      <c r="C30" s="24">
        <v>79594</v>
      </c>
      <c r="D30" s="25">
        <v>303153.98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3991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3991</v>
      </c>
    </row>
    <row r="31" spans="1:17" ht="14.25" customHeight="1" x14ac:dyDescent="0.2">
      <c r="A31" s="1" t="str">
        <f t="shared" si="0"/>
        <v>2.3.5</v>
      </c>
      <c r="B31" s="29" t="s">
        <v>32</v>
      </c>
      <c r="C31" s="24">
        <v>2511018</v>
      </c>
      <c r="D31" s="25">
        <v>2064218</v>
      </c>
      <c r="E31" s="16">
        <v>0</v>
      </c>
      <c r="F31" s="16">
        <v>0</v>
      </c>
      <c r="G31" s="16">
        <v>17719.97</v>
      </c>
      <c r="H31" s="16">
        <v>13714.37</v>
      </c>
      <c r="I31" s="16">
        <v>0</v>
      </c>
      <c r="J31" s="16">
        <v>30385.73</v>
      </c>
      <c r="K31" s="16">
        <v>969196.02</v>
      </c>
      <c r="L31" s="16">
        <v>122066.83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1153082.9200000002</v>
      </c>
    </row>
    <row r="32" spans="1:17" ht="14.25" customHeight="1" x14ac:dyDescent="0.2">
      <c r="A32" s="1" t="str">
        <f t="shared" si="0"/>
        <v>2.3.6</v>
      </c>
      <c r="B32" s="15" t="s">
        <v>33</v>
      </c>
      <c r="C32" s="24">
        <v>2904817</v>
      </c>
      <c r="D32" s="25">
        <v>2790544</v>
      </c>
      <c r="E32" s="16">
        <v>0</v>
      </c>
      <c r="F32" s="16">
        <v>0</v>
      </c>
      <c r="G32" s="16">
        <v>49250.94</v>
      </c>
      <c r="H32" s="16">
        <v>20216.990000000002</v>
      </c>
      <c r="I32" s="17">
        <v>0</v>
      </c>
      <c r="J32" s="16">
        <v>39140.25</v>
      </c>
      <c r="K32" s="16">
        <v>0</v>
      </c>
      <c r="L32" s="16">
        <v>76212.649999999994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184820.83000000002</v>
      </c>
    </row>
    <row r="33" spans="1:17" ht="14.25" customHeight="1" x14ac:dyDescent="0.2">
      <c r="A33" s="1" t="str">
        <f t="shared" si="0"/>
        <v>2.3.7</v>
      </c>
      <c r="B33" s="15" t="s">
        <v>34</v>
      </c>
      <c r="C33" s="24">
        <v>37342084</v>
      </c>
      <c r="D33" s="25">
        <v>36922748.759999998</v>
      </c>
      <c r="E33" s="16">
        <v>956938.04</v>
      </c>
      <c r="F33" s="16">
        <v>4232196.17</v>
      </c>
      <c r="G33" s="16">
        <v>2630160.1800000002</v>
      </c>
      <c r="H33" s="16">
        <v>2171737.75</v>
      </c>
      <c r="I33" s="16">
        <v>2240706.29</v>
      </c>
      <c r="J33" s="16">
        <v>2082723.27</v>
      </c>
      <c r="K33" s="16">
        <v>2793151.46</v>
      </c>
      <c r="L33" s="16">
        <v>711365.39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17818978.550000001</v>
      </c>
    </row>
    <row r="34" spans="1:17" ht="14.25" customHeight="1" x14ac:dyDescent="0.2">
      <c r="A34" s="1" t="str">
        <f t="shared" si="0"/>
        <v>2.3.9</v>
      </c>
      <c r="B34" s="15" t="s">
        <v>35</v>
      </c>
      <c r="C34" s="24">
        <v>70958199</v>
      </c>
      <c r="D34" s="25">
        <v>63995276.939999998</v>
      </c>
      <c r="E34" s="16">
        <v>462098.62</v>
      </c>
      <c r="F34" s="16">
        <v>835827.99</v>
      </c>
      <c r="G34" s="16">
        <v>1772259.14</v>
      </c>
      <c r="H34" s="16">
        <v>1433027.29</v>
      </c>
      <c r="I34" s="16">
        <v>1662861.05</v>
      </c>
      <c r="J34" s="16">
        <v>2263051.94</v>
      </c>
      <c r="K34" s="16">
        <v>4585198.4000000004</v>
      </c>
      <c r="L34" s="16">
        <v>2204624.35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15218948.779999999</v>
      </c>
    </row>
    <row r="35" spans="1:17" ht="14.2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158184600</v>
      </c>
      <c r="E35" s="14">
        <f t="shared" si="13"/>
        <v>10347875</v>
      </c>
      <c r="F35" s="14">
        <f t="shared" si="13"/>
        <v>11454125</v>
      </c>
      <c r="G35" s="14">
        <f t="shared" si="13"/>
        <v>11439125</v>
      </c>
      <c r="H35" s="14">
        <f t="shared" si="13"/>
        <v>11333562.5</v>
      </c>
      <c r="I35" s="14">
        <f t="shared" si="13"/>
        <v>5086125</v>
      </c>
      <c r="J35" s="14">
        <f t="shared" si="13"/>
        <v>18727625</v>
      </c>
      <c r="K35" s="14">
        <f t="shared" ref="K35:M35" si="14">SUM(K36:K43)</f>
        <v>11154187.5</v>
      </c>
      <c r="L35" s="14">
        <f t="shared" si="14"/>
        <v>11445000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90987625</v>
      </c>
    </row>
    <row r="36" spans="1:17" ht="14.25" customHeight="1" x14ac:dyDescent="0.2">
      <c r="A36" s="1" t="str">
        <f t="shared" si="0"/>
        <v>2.4.1</v>
      </c>
      <c r="B36" s="15" t="s">
        <v>75</v>
      </c>
      <c r="C36" s="24">
        <v>158184600</v>
      </c>
      <c r="D36" s="25">
        <v>156717600</v>
      </c>
      <c r="E36" s="16">
        <v>10347875</v>
      </c>
      <c r="F36" s="16">
        <v>11454125</v>
      </c>
      <c r="G36" s="16">
        <v>11439125</v>
      </c>
      <c r="H36" s="16">
        <v>11333562.5</v>
      </c>
      <c r="I36" s="16">
        <v>5086125</v>
      </c>
      <c r="J36" s="16">
        <v>17260625</v>
      </c>
      <c r="K36" s="16">
        <v>11154187.5</v>
      </c>
      <c r="L36" s="16">
        <v>11445000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89520625</v>
      </c>
    </row>
    <row r="37" spans="1:17" ht="14.25" customHeight="1" x14ac:dyDescent="0.2">
      <c r="A37" s="1" t="str">
        <f t="shared" si="0"/>
        <v>2.4.2</v>
      </c>
      <c r="B37" s="15" t="s">
        <v>76</v>
      </c>
      <c r="C37" s="16">
        <v>0</v>
      </c>
      <c r="D37" s="16">
        <v>100000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100000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100000</v>
      </c>
    </row>
    <row r="38" spans="1:17" ht="14.25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4.25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4.25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4.25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4.25" customHeight="1" x14ac:dyDescent="0.2">
      <c r="A43" s="1" t="str">
        <f t="shared" si="0"/>
        <v>2.4.9</v>
      </c>
      <c r="B43" s="15" t="s">
        <v>82</v>
      </c>
      <c r="C43" s="16">
        <v>0</v>
      </c>
      <c r="D43" s="16">
        <v>1367000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1367000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1367000</v>
      </c>
    </row>
    <row r="44" spans="1:17" ht="14.2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4.25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4.25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4.25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4.25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127278169.83</v>
      </c>
      <c r="E51" s="14">
        <f t="shared" si="17"/>
        <v>146910</v>
      </c>
      <c r="F51" s="14">
        <f t="shared" si="17"/>
        <v>427844.4</v>
      </c>
      <c r="G51" s="14">
        <f t="shared" si="17"/>
        <v>17148360.370000001</v>
      </c>
      <c r="H51" s="14">
        <f t="shared" si="17"/>
        <v>37675.369999999995</v>
      </c>
      <c r="I51" s="14">
        <f t="shared" si="17"/>
        <v>2313048.3199999998</v>
      </c>
      <c r="J51" s="14">
        <f t="shared" si="17"/>
        <v>3636014.28</v>
      </c>
      <c r="K51" s="14">
        <f t="shared" ref="K51:M51" si="18">SUM(K52:K60)</f>
        <v>32150672.120000001</v>
      </c>
      <c r="L51" s="14">
        <f t="shared" si="18"/>
        <v>2004786.91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57865311.769999996</v>
      </c>
    </row>
    <row r="52" spans="1:17" ht="14.25" customHeight="1" x14ac:dyDescent="0.2">
      <c r="A52" s="1" t="str">
        <f t="shared" si="0"/>
        <v>2.6.1</v>
      </c>
      <c r="B52" s="15" t="s">
        <v>39</v>
      </c>
      <c r="C52" s="24">
        <v>74172795</v>
      </c>
      <c r="D52" s="25">
        <v>63276863.090000004</v>
      </c>
      <c r="E52" s="16">
        <v>23010</v>
      </c>
      <c r="F52" s="16">
        <v>252992</v>
      </c>
      <c r="G52" s="16">
        <v>17140673.850000001</v>
      </c>
      <c r="H52" s="16">
        <v>0</v>
      </c>
      <c r="I52" s="16">
        <v>488421.19</v>
      </c>
      <c r="J52" s="16">
        <v>2332659.4</v>
      </c>
      <c r="K52" s="16">
        <v>31789446.210000001</v>
      </c>
      <c r="L52" s="16">
        <v>99892.9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52127095.550000004</v>
      </c>
    </row>
    <row r="53" spans="1:17" ht="14.25" customHeight="1" x14ac:dyDescent="0.2">
      <c r="A53" s="1" t="str">
        <f t="shared" si="0"/>
        <v>2.6.2</v>
      </c>
      <c r="B53" s="29" t="s">
        <v>89</v>
      </c>
      <c r="C53" s="24">
        <v>6776684</v>
      </c>
      <c r="D53" s="25">
        <v>5760887</v>
      </c>
      <c r="E53" s="16">
        <v>0</v>
      </c>
      <c r="F53" s="16">
        <v>0</v>
      </c>
      <c r="G53" s="16">
        <v>0</v>
      </c>
      <c r="H53" s="16">
        <v>0</v>
      </c>
      <c r="I53" s="16">
        <v>1708843.02</v>
      </c>
      <c r="J53" s="16">
        <v>908600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2617443.02</v>
      </c>
    </row>
    <row r="54" spans="1:17" ht="14.25" customHeight="1" x14ac:dyDescent="0.2">
      <c r="A54" s="1" t="str">
        <f t="shared" si="0"/>
        <v>2.6.3</v>
      </c>
      <c r="B54" s="15" t="s">
        <v>40</v>
      </c>
      <c r="C54" s="24">
        <v>1448480</v>
      </c>
      <c r="D54" s="25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115784.11</v>
      </c>
      <c r="J54" s="16">
        <v>347352.34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463136.45</v>
      </c>
    </row>
    <row r="55" spans="1:17" ht="14.25" customHeight="1" x14ac:dyDescent="0.2">
      <c r="A55" s="1" t="str">
        <f t="shared" si="0"/>
        <v>2.6.4</v>
      </c>
      <c r="B55" s="15" t="s">
        <v>41</v>
      </c>
      <c r="C55" s="24">
        <v>9151336</v>
      </c>
      <c r="D55" s="25">
        <v>14951336</v>
      </c>
      <c r="E55" s="16">
        <v>0</v>
      </c>
      <c r="F55" s="16">
        <v>0</v>
      </c>
      <c r="G55" s="16">
        <v>0</v>
      </c>
      <c r="H55" s="16">
        <v>17294.41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17294.41</v>
      </c>
    </row>
    <row r="56" spans="1:17" ht="14.25" customHeight="1" x14ac:dyDescent="0.2">
      <c r="A56" s="1" t="str">
        <f t="shared" si="0"/>
        <v>2.6.5</v>
      </c>
      <c r="B56" s="15" t="s">
        <v>42</v>
      </c>
      <c r="C56" s="24">
        <v>7565426</v>
      </c>
      <c r="D56" s="25">
        <v>35006617.729999997</v>
      </c>
      <c r="E56" s="16">
        <v>123900</v>
      </c>
      <c r="F56" s="16">
        <v>174852.4</v>
      </c>
      <c r="G56" s="16">
        <v>7686.52</v>
      </c>
      <c r="H56" s="16">
        <v>20380.96</v>
      </c>
      <c r="I56" s="16">
        <v>0</v>
      </c>
      <c r="J56" s="16">
        <v>0</v>
      </c>
      <c r="K56" s="16">
        <v>0</v>
      </c>
      <c r="L56" s="16">
        <v>1867724.01</v>
      </c>
      <c r="M56" s="18">
        <v>0</v>
      </c>
      <c r="N56" s="18">
        <v>0</v>
      </c>
      <c r="O56" s="18">
        <v>0</v>
      </c>
      <c r="P56" s="18">
        <v>0</v>
      </c>
      <c r="Q56" s="14">
        <f t="shared" si="4"/>
        <v>2194543.89</v>
      </c>
    </row>
    <row r="57" spans="1:17" ht="14.25" customHeight="1" x14ac:dyDescent="0.2">
      <c r="A57" s="1" t="str">
        <f t="shared" si="0"/>
        <v>2.6.6</v>
      </c>
      <c r="B57" s="15" t="s">
        <v>43</v>
      </c>
      <c r="C57" s="24">
        <v>4246403</v>
      </c>
      <c r="D57" s="25">
        <v>1366003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47402.54</v>
      </c>
      <c r="K57" s="16">
        <v>361225.91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408628.44999999995</v>
      </c>
    </row>
    <row r="58" spans="1:17" ht="14.25" customHeight="1" x14ac:dyDescent="0.2">
      <c r="A58" s="1" t="str">
        <f t="shared" si="0"/>
        <v>2.6.7</v>
      </c>
      <c r="B58" s="15" t="s">
        <v>90</v>
      </c>
      <c r="C58" s="24">
        <v>0</v>
      </c>
      <c r="D58" s="25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37170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37170</v>
      </c>
    </row>
    <row r="59" spans="1:17" ht="14.25" customHeight="1" x14ac:dyDescent="0.2">
      <c r="A59" s="1" t="str">
        <f t="shared" si="0"/>
        <v>2.6.8</v>
      </c>
      <c r="B59" s="15" t="s">
        <v>44</v>
      </c>
      <c r="C59" s="24">
        <v>8303983</v>
      </c>
      <c r="D59" s="25">
        <v>5003983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4.25" customHeight="1" x14ac:dyDescent="0.2">
      <c r="A60" s="1" t="str">
        <f t="shared" si="0"/>
        <v>2.6.9</v>
      </c>
      <c r="B60" s="15" t="s">
        <v>45</v>
      </c>
      <c r="C60" s="24">
        <v>0</v>
      </c>
      <c r="D60" s="25">
        <v>0.01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2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143196326.16999999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4107649.93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4107649.93</v>
      </c>
    </row>
    <row r="62" spans="1:17" ht="14.25" customHeight="1" x14ac:dyDescent="0.2">
      <c r="A62" s="1" t="str">
        <f t="shared" si="0"/>
        <v>2.7.1</v>
      </c>
      <c r="B62" s="15" t="s">
        <v>47</v>
      </c>
      <c r="C62" s="24">
        <v>122099429</v>
      </c>
      <c r="D62" s="25">
        <v>143196326.16999999</v>
      </c>
      <c r="E62" s="16">
        <v>0</v>
      </c>
      <c r="F62" s="16">
        <v>0</v>
      </c>
      <c r="G62" s="16">
        <v>0</v>
      </c>
      <c r="H62" s="16">
        <v>4107649.93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4107649.93</v>
      </c>
    </row>
    <row r="63" spans="1:17" ht="14.2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14.2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4.25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4.25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4.25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4.25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4.25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3">
        <v>0</v>
      </c>
      <c r="F81" s="16">
        <v>0</v>
      </c>
      <c r="G81" s="23">
        <v>0</v>
      </c>
      <c r="H81" s="23">
        <v>0</v>
      </c>
      <c r="I81" s="16">
        <v>0</v>
      </c>
      <c r="J81" s="16">
        <v>0</v>
      </c>
      <c r="K81" s="16">
        <v>0</v>
      </c>
      <c r="L81" s="23">
        <v>0</v>
      </c>
      <c r="M81" s="23">
        <v>0</v>
      </c>
      <c r="N81" s="23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2948228959</v>
      </c>
      <c r="D82" s="20">
        <f t="shared" ref="D82" si="25">+D10+D16+D26+D35+D51+D61</f>
        <v>2984938919</v>
      </c>
      <c r="E82" s="20">
        <f>+E10+E16+E26+E35+E51+E61</f>
        <v>127501798.69000001</v>
      </c>
      <c r="F82" s="20">
        <f t="shared" ref="F82:P82" si="26">+F10+F16+F26+F35+F51+F61</f>
        <v>172759151.85999998</v>
      </c>
      <c r="G82" s="20">
        <f t="shared" si="26"/>
        <v>207445501.19999999</v>
      </c>
      <c r="H82" s="20">
        <f t="shared" ref="H82" si="27">+H10+H16+H26+H35+H51+H61</f>
        <v>211590386.25</v>
      </c>
      <c r="I82" s="20">
        <f t="shared" si="26"/>
        <v>222587963.70999998</v>
      </c>
      <c r="J82" s="20">
        <f t="shared" si="26"/>
        <v>209804684.38999999</v>
      </c>
      <c r="K82" s="20">
        <f t="shared" si="26"/>
        <v>218157795.88</v>
      </c>
      <c r="L82" s="20">
        <f t="shared" si="26"/>
        <v>155572209.89000002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1525419491.8699999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7" t="s">
        <v>106</v>
      </c>
      <c r="D91" s="3"/>
      <c r="I91" s="1"/>
      <c r="Q91" s="10"/>
    </row>
    <row r="92" spans="1:17" x14ac:dyDescent="0.2">
      <c r="B92" s="28" t="s">
        <v>100</v>
      </c>
      <c r="D92" s="3"/>
      <c r="I92" s="1"/>
      <c r="Q92" s="10"/>
    </row>
    <row r="93" spans="1:17" ht="41.25" customHeight="1" x14ac:dyDescent="0.2">
      <c r="B93" s="39" t="s">
        <v>101</v>
      </c>
      <c r="C93" s="39"/>
      <c r="D93" s="39"/>
      <c r="E93" s="39"/>
      <c r="F93" s="39"/>
      <c r="G93" s="39"/>
      <c r="H93" s="39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5" t="s">
        <v>105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</row>
    <row r="100" spans="2:17" ht="11.25" customHeight="1" x14ac:dyDescent="0.2">
      <c r="B100" s="36" t="s">
        <v>107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</row>
    <row r="101" spans="2:17" x14ac:dyDescent="0.2">
      <c r="B101" s="36" t="s">
        <v>67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2025-09-04T16:59:59Z</cp:lastPrinted>
  <dcterms:created xsi:type="dcterms:W3CDTF">2023-02-06T18:56:24Z</dcterms:created>
  <dcterms:modified xsi:type="dcterms:W3CDTF">2025-09-04T17:00:56Z</dcterms:modified>
</cp:coreProperties>
</file>