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5\Transparencia\"/>
    </mc:Choice>
  </mc:AlternateContent>
  <xr:revisionPtr revIDLastSave="0" documentId="13_ncr:1_{A5C34FA7-1D5A-4F53-9FCC-5ABCCABD339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caudación direct oct. 2025 " sheetId="3" r:id="rId1"/>
    <sheet name="Libro Banco oct.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H14" i="2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13" i="2"/>
  <c r="D26" i="3"/>
  <c r="E26" i="3"/>
</calcChain>
</file>

<file path=xl/sharedStrings.xml><?xml version="1.0" encoding="utf-8"?>
<sst xmlns="http://schemas.openxmlformats.org/spreadsheetml/2006/main" count="87" uniqueCount="87">
  <si>
    <t>Derecho de Admisión /Pago Prueba</t>
  </si>
  <si>
    <t xml:space="preserve">Inscripción Estudio de Grado </t>
  </si>
  <si>
    <t>Record de Calificaciones</t>
  </si>
  <si>
    <t>Legalización de Títulos</t>
  </si>
  <si>
    <t>Carta Anillo</t>
  </si>
  <si>
    <t>Concepto</t>
  </si>
  <si>
    <t>Derecho de Inscripción</t>
  </si>
  <si>
    <t>No.</t>
  </si>
  <si>
    <t>Carta de Finalización de estudios</t>
  </si>
  <si>
    <t>Certificación de Título o grado</t>
  </si>
  <si>
    <t>Corrección de Título</t>
  </si>
  <si>
    <t>Impresiones biblioteca</t>
  </si>
  <si>
    <t xml:space="preserve">Lic José Ernesto  Jiménez </t>
  </si>
  <si>
    <t xml:space="preserve">Enc. Financiero </t>
  </si>
  <si>
    <t>TOTAL</t>
  </si>
  <si>
    <t>Derecho de Reinscripción</t>
  </si>
  <si>
    <t xml:space="preserve">LIBRO BANCO 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</si>
  <si>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</si>
  <si>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</si>
  <si>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</si>
  <si>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</si>
  <si>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</si>
  <si>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</si>
  <si>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</si>
  <si>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</si>
  <si>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</si>
  <si>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</si>
  <si>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Balance Final</t>
  </si>
  <si>
    <t xml:space="preserve">    Lic Carlixta de la Rosa </t>
  </si>
  <si>
    <t>REPOSICIÓN  DE CAJA CHICA FONDO REPONIBLE RESOLUCION 100-2025 RECTORIA</t>
  </si>
  <si>
    <t xml:space="preserve">  Enc.Div.de Contabilidad </t>
  </si>
  <si>
    <t xml:space="preserve">               Instituto Superior de Formación Docente Salomé Ureña</t>
  </si>
  <si>
    <t xml:space="preserve">            Ingresos por recaudación directa</t>
  </si>
  <si>
    <t xml:space="preserve">        Valores en RD$</t>
  </si>
  <si>
    <t>Efectivo</t>
  </si>
  <si>
    <t>Total</t>
  </si>
  <si>
    <t xml:space="preserve"> Carlixta de la Rosa</t>
  </si>
  <si>
    <t xml:space="preserve">                         Lic. José Ernesto Jiménez</t>
  </si>
  <si>
    <t>Enc. Div. De Contabilidad</t>
  </si>
  <si>
    <t xml:space="preserve">                     Enc. Financiero</t>
  </si>
  <si>
    <t>LNM- REPOSICION CAJA CHICA FONDO REPONIBLE RESOLUCION 100-2025 RECINTO LNNM</t>
  </si>
  <si>
    <t>UM- REPOSICION DE CAJA CHICA CORRESPONDIENTE AL FONDO REPONIBLE</t>
  </si>
  <si>
    <t>ND</t>
  </si>
  <si>
    <t>Fecha: 06/11/2025</t>
  </si>
  <si>
    <t xml:space="preserve">          Del 01 al 31 de octubre 2025</t>
  </si>
  <si>
    <t>Certificaciones de estudio</t>
  </si>
  <si>
    <t>Devoluciones</t>
  </si>
  <si>
    <t>Proyecto Fondocyt</t>
  </si>
  <si>
    <t xml:space="preserve"> Cafeteria</t>
  </si>
  <si>
    <t>012279</t>
  </si>
  <si>
    <t>012280</t>
  </si>
  <si>
    <t>012281</t>
  </si>
  <si>
    <t>012282</t>
  </si>
  <si>
    <t>012283</t>
  </si>
  <si>
    <t>012284</t>
  </si>
  <si>
    <t>012285</t>
  </si>
  <si>
    <t>012286</t>
  </si>
  <si>
    <t>012287</t>
  </si>
  <si>
    <t>012288</t>
  </si>
  <si>
    <t>012289</t>
  </si>
  <si>
    <t>012290</t>
  </si>
  <si>
    <t>012291</t>
  </si>
  <si>
    <t>012292</t>
  </si>
  <si>
    <t>012293</t>
  </si>
  <si>
    <t>012294</t>
  </si>
  <si>
    <t>012295</t>
  </si>
  <si>
    <t>012296</t>
  </si>
  <si>
    <t>EMH- PAGO FACT B1500000144 ADQ DE PILOTOS QUEMADORES PARA SARTEN VOLTEABLES SEGUN ORD ISFODOSU-2...</t>
  </si>
  <si>
    <t>ING- PAGO FACT B1500000160 POR SUMINISTRO Y COLOCACION DE LAMINADO FROST PARA OFIC VICERECTORIA ...</t>
  </si>
  <si>
    <t>REC-PAGO FACT. E450000000098 SERVICIO POR SERVICIO DE ALOJAMIENTO PARA 4 PERSONAS PARA LA JORNAD...</t>
  </si>
  <si>
    <t>Funds Transfer /según 3ra regularizacion del Fondo reponible Institucional.</t>
  </si>
  <si>
    <t>ING-PAGO FACT B1500000160 POR SUMUNISTRO Y COLOCACON DE LAMINADO FROST PARA  VRG SEGUN ORDEN 202...</t>
  </si>
  <si>
    <t>VRG REC - PAGO DE  RETENCIONES DE ITBIS (IT-1) AGOSTO 2025</t>
  </si>
  <si>
    <t>VRG REC - PAGO DE  RETENCIONES DE IR-17  AGOSTO 2025</t>
  </si>
  <si>
    <t>VRG REC - PAGO DE  RETENCIONES DE IR-17  SEPTIEMBRE 2025</t>
  </si>
  <si>
    <t>REPOSICION CAJA CHICA FONDO REPONIBLE OPERATIVO RECINTO JVM</t>
  </si>
  <si>
    <t>RENOVACION DE MARBETES  2025-2026 PARA 4 VEHICULOS DE RECTORIA SUJETO A LIQUIDACION</t>
  </si>
  <si>
    <t>PAGO FACTURA E450000009200 ADQUISICION MEDICAMENTOS PARA DISPENSARIO MEDICO RECINTO JVM - ORDEN ...</t>
  </si>
  <si>
    <t>REC- PAGO FACT NCF B1500001265, ADQ. DE BANNER PARA LA CAMPAÑA DE LA EDUCACION ARTISTICA Y PROMO...</t>
  </si>
  <si>
    <t>FEM- PAGO FACT NCF B1500001299 ADQ. E INSTALACION DE BASE EMPOTRABLE PARA TV EN EL PASILLO PRINC...</t>
  </si>
  <si>
    <t>FEM- PAGO FACT NCF B1500001280 CONFECCION E INSALACION DE LETRERO  ORDEN 2025-00034, PAGO UNICO</t>
  </si>
  <si>
    <t>PAGO FAV B1500000051 CONTRATACION DE SERVICIO PARA EL DESARROLLO DE CHARLAS MEJORAMIENTO DE LA C...</t>
  </si>
  <si>
    <t>VRI PAGO FACT B1500000684 SERVICIO REFRIGERIO Y ALQUILER PARA JORNADA DE REFLEXION SEGUN ORDEN 2...</t>
  </si>
  <si>
    <t>TRANSF</t>
  </si>
  <si>
    <t xml:space="preserve">CARGOS Y COMISIONES </t>
  </si>
  <si>
    <t>Desde  01/10/2025 Hasta 31/10/2025</t>
  </si>
  <si>
    <t>FC-07/11/2025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</si>
</sst>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1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1"/>
      <color theme="1"/>
      <name val="Ca.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1" applyFont="1"/>
    <xf numFmtId="0" fontId="17" fillId="0" borderId="0" xfId="0" applyFont="1"/>
    <xf numFmtId="0" fontId="18" fillId="0" borderId="0" xfId="0" applyFont="1"/>
    <xf numFmtId="0" fontId="16" fillId="5" borderId="1" xfId="0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5" borderId="1" xfId="0" applyFont="1" applyFill="1" applyBorder="1"/>
    <xf numFmtId="43" fontId="16" fillId="5" borderId="1" xfId="1" applyFont="1" applyFill="1" applyBorder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49" fontId="10" fillId="4" borderId="3" xfId="0" applyNumberFormat="1" applyFont="1" applyFill="1" applyBorder="1"/>
    <xf numFmtId="4" fontId="11" fillId="4" borderId="3" xfId="0" applyNumberFormat="1" applyFont="1" applyFill="1" applyBorder="1" applyAlignment="1">
      <alignment horizontal="center"/>
    </xf>
    <xf numFmtId="43" fontId="11" fillId="4" borderId="3" xfId="1" applyFont="1" applyFill="1" applyBorder="1"/>
    <xf numFmtId="43" fontId="10" fillId="4" borderId="3" xfId="1" applyFont="1" applyFill="1" applyBorder="1"/>
    <xf numFmtId="43" fontId="11" fillId="4" borderId="4" xfId="1" applyFont="1" applyFill="1" applyBorder="1" applyAlignment="1">
      <alignment horizontal="right"/>
    </xf>
    <xf numFmtId="49" fontId="7" fillId="0" borderId="0" xfId="0" applyNumberFormat="1" applyFont="1"/>
    <xf numFmtId="164" fontId="7" fillId="0" borderId="0" xfId="0" applyNumberFormat="1" applyFont="1"/>
    <xf numFmtId="4" fontId="6" fillId="2" borderId="0" xfId="0" applyNumberFormat="1" applyFont="1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49" fontId="7" fillId="0" borderId="1" xfId="0" applyNumberFormat="1" applyFont="1" applyBorder="1"/>
    <xf numFmtId="0" fontId="9" fillId="0" borderId="1" xfId="0" applyFont="1" applyBorder="1"/>
    <xf numFmtId="43" fontId="9" fillId="0" borderId="1" xfId="1" applyFont="1" applyBorder="1"/>
    <xf numFmtId="43" fontId="10" fillId="2" borderId="1" xfId="1" applyFont="1" applyFill="1" applyBorder="1"/>
    <xf numFmtId="0" fontId="3" fillId="2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/>
    </xf>
    <xf numFmtId="14" fontId="7" fillId="0" borderId="0" xfId="0" applyNumberFormat="1" applyFont="1" applyAlignment="1">
      <alignment horizontal="left"/>
    </xf>
    <xf numFmtId="165" fontId="7" fillId="0" borderId="0" xfId="0" applyNumberFormat="1" applyFont="1"/>
    <xf numFmtId="4" fontId="0" fillId="0" borderId="0" xfId="0" applyNumberFormat="1"/>
    <xf numFmtId="4" fontId="0" fillId="2" borderId="1" xfId="0" applyNumberFormat="1" applyFill="1" applyBorder="1"/>
    <xf numFmtId="4" fontId="15" fillId="2" borderId="1" xfId="0" applyNumberFormat="1" applyFont="1" applyFill="1" applyBorder="1"/>
    <xf numFmtId="4" fontId="14" fillId="2" borderId="1" xfId="0" applyNumberFormat="1" applyFont="1" applyFill="1" applyBorder="1" applyAlignment="1">
      <alignment horizontal="right"/>
    </xf>
    <xf numFmtId="4" fontId="14" fillId="2" borderId="1" xfId="0" applyNumberFormat="1" applyFont="1" applyFill="1" applyBorder="1"/>
    <xf numFmtId="43" fontId="14" fillId="2" borderId="1" xfId="0" applyNumberFormat="1" applyFont="1" applyFill="1" applyBorder="1"/>
    <xf numFmtId="43" fontId="14" fillId="2" borderId="1" xfId="0" applyNumberFormat="1" applyFont="1" applyFill="1" applyBorder="1" applyAlignment="1">
      <alignment horizontal="left"/>
    </xf>
    <xf numFmtId="0" fontId="0" fillId="2" borderId="8" xfId="0" applyFill="1" applyBorder="1" applyAlignment="1">
      <alignment wrapText="1"/>
    </xf>
    <xf numFmtId="0" fontId="0" fillId="2" borderId="1" xfId="0" applyFill="1" applyBorder="1"/>
    <xf numFmtId="165" fontId="7" fillId="0" borderId="1" xfId="0" applyNumberFormat="1" applyFont="1" applyBorder="1" applyAlignment="1">
      <alignment horizontal="right"/>
    </xf>
    <xf numFmtId="43" fontId="18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7" fillId="0" borderId="0" xfId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4</xdr:row>
      <xdr:rowOff>95250</xdr:rowOff>
    </xdr:from>
    <xdr:to>
      <xdr:col>2</xdr:col>
      <xdr:colOff>561975</xdr:colOff>
      <xdr:row>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9CA4C-5F61-4AC0-B531-1509AFF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5" y="904875"/>
          <a:ext cx="101917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752475</xdr:colOff>
      <xdr:row>2</xdr:row>
      <xdr:rowOff>114300</xdr:rowOff>
    </xdr:from>
    <xdr:to>
      <xdr:col>4</xdr:col>
      <xdr:colOff>1828800</xdr:colOff>
      <xdr:row>6</xdr:row>
      <xdr:rowOff>114300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BF2B42A3-2A4E-4086-850C-27F6B7DC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963025"/>
          <a:ext cx="1828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5195-4FAD-4A7C-BE23-4D859C12F8DF}">
  <dimension ref="B4:G31"/>
  <sheetViews>
    <sheetView workbookViewId="0">
      <selection activeCell="C23" sqref="C23"/>
    </sheetView>
  </sheetViews>
  <sheetFormatPr baseColWidth="10" defaultRowHeight="15"/>
  <cols>
    <col min="1" max="1" width="7.28515625" customWidth="1"/>
    <col min="2" max="2" width="10.7109375" customWidth="1"/>
    <col min="3" max="3" width="40.5703125" customWidth="1"/>
    <col min="4" max="4" width="24.140625" customWidth="1"/>
    <col min="5" max="5" width="20.7109375" customWidth="1"/>
  </cols>
  <sheetData>
    <row r="4" spans="2:5" ht="18.75">
      <c r="B4" s="50" t="s">
        <v>31</v>
      </c>
      <c r="C4" s="50"/>
      <c r="D4" s="50"/>
      <c r="E4" s="50"/>
    </row>
    <row r="5" spans="2:5">
      <c r="B5" s="51" t="s">
        <v>32</v>
      </c>
      <c r="C5" s="51"/>
      <c r="D5" s="51"/>
      <c r="E5" s="51"/>
    </row>
    <row r="6" spans="2:5">
      <c r="B6" s="52" t="s">
        <v>44</v>
      </c>
      <c r="C6" s="52"/>
      <c r="D6" s="52"/>
      <c r="E6" s="52"/>
    </row>
    <row r="7" spans="2:5">
      <c r="B7" s="53" t="s">
        <v>33</v>
      </c>
      <c r="C7" s="53"/>
      <c r="D7" s="53"/>
      <c r="E7" s="53"/>
    </row>
    <row r="8" spans="2:5">
      <c r="B8" s="3"/>
      <c r="C8" s="3"/>
      <c r="D8" s="3"/>
      <c r="E8" s="3" t="s">
        <v>43</v>
      </c>
    </row>
    <row r="9" spans="2:5">
      <c r="B9" s="4"/>
      <c r="C9" s="4"/>
      <c r="D9" s="5"/>
      <c r="E9" s="5"/>
    </row>
    <row r="10" spans="2:5" ht="15.75" thickBot="1">
      <c r="B10" s="8" t="s">
        <v>7</v>
      </c>
      <c r="C10" s="8" t="s">
        <v>5</v>
      </c>
      <c r="D10" s="9" t="s">
        <v>34</v>
      </c>
      <c r="E10" s="9" t="s">
        <v>35</v>
      </c>
    </row>
    <row r="11" spans="2:5">
      <c r="B11" s="10">
        <v>1</v>
      </c>
      <c r="C11" s="46" t="s">
        <v>0</v>
      </c>
      <c r="D11" s="40">
        <v>10600</v>
      </c>
      <c r="E11" s="40">
        <v>10600</v>
      </c>
    </row>
    <row r="12" spans="2:5">
      <c r="B12" s="10">
        <v>2</v>
      </c>
      <c r="C12" s="47" t="s">
        <v>1</v>
      </c>
      <c r="D12" s="41">
        <v>12400</v>
      </c>
      <c r="E12" s="41">
        <v>12400</v>
      </c>
    </row>
    <row r="13" spans="2:5">
      <c r="B13" s="10">
        <v>3</v>
      </c>
      <c r="C13" s="47" t="s">
        <v>6</v>
      </c>
      <c r="D13" s="41">
        <v>1200</v>
      </c>
      <c r="E13" s="41">
        <v>1200</v>
      </c>
    </row>
    <row r="14" spans="2:5">
      <c r="B14" s="10">
        <v>4</v>
      </c>
      <c r="C14" s="47" t="s">
        <v>15</v>
      </c>
      <c r="D14" s="42">
        <v>1200</v>
      </c>
      <c r="E14" s="42">
        <v>1200</v>
      </c>
    </row>
    <row r="15" spans="2:5">
      <c r="B15" s="10">
        <v>5</v>
      </c>
      <c r="C15" s="47" t="s">
        <v>2</v>
      </c>
      <c r="D15" s="43">
        <v>11250</v>
      </c>
      <c r="E15" s="43">
        <v>11250</v>
      </c>
    </row>
    <row r="16" spans="2:5">
      <c r="B16" s="10">
        <v>6</v>
      </c>
      <c r="C16" s="47" t="s">
        <v>8</v>
      </c>
      <c r="D16" s="43">
        <v>1100</v>
      </c>
      <c r="E16" s="43">
        <v>1100</v>
      </c>
    </row>
    <row r="17" spans="2:7">
      <c r="B17" s="10">
        <v>7</v>
      </c>
      <c r="C17" s="47" t="s">
        <v>3</v>
      </c>
      <c r="D17" s="43">
        <v>8450</v>
      </c>
      <c r="E17" s="43">
        <v>8450</v>
      </c>
    </row>
    <row r="18" spans="2:7">
      <c r="B18" s="10">
        <v>8</v>
      </c>
      <c r="C18" s="47" t="s">
        <v>9</v>
      </c>
      <c r="D18" s="43">
        <v>12200</v>
      </c>
      <c r="E18" s="43">
        <v>12200</v>
      </c>
    </row>
    <row r="19" spans="2:7">
      <c r="B19" s="10">
        <v>9</v>
      </c>
      <c r="C19" s="47" t="s">
        <v>45</v>
      </c>
      <c r="D19" s="43">
        <v>9400</v>
      </c>
      <c r="E19" s="43">
        <v>9400</v>
      </c>
    </row>
    <row r="20" spans="2:7">
      <c r="B20" s="10">
        <v>10</v>
      </c>
      <c r="C20" s="47" t="s">
        <v>4</v>
      </c>
      <c r="D20" s="43">
        <v>600</v>
      </c>
      <c r="E20" s="43">
        <v>600</v>
      </c>
    </row>
    <row r="21" spans="2:7">
      <c r="B21" s="10">
        <v>11</v>
      </c>
      <c r="C21" s="47" t="s">
        <v>10</v>
      </c>
      <c r="D21" s="43">
        <v>6000</v>
      </c>
      <c r="E21" s="43">
        <v>6000</v>
      </c>
    </row>
    <row r="22" spans="2:7">
      <c r="B22" s="10">
        <v>12</v>
      </c>
      <c r="C22" s="47" t="s">
        <v>11</v>
      </c>
      <c r="D22" s="43">
        <v>10932</v>
      </c>
      <c r="E22" s="43">
        <v>10932</v>
      </c>
    </row>
    <row r="23" spans="2:7">
      <c r="B23" s="10">
        <v>13</v>
      </c>
      <c r="C23" s="44" t="s">
        <v>46</v>
      </c>
      <c r="D23" s="43">
        <v>12062.94</v>
      </c>
      <c r="E23" s="43">
        <v>12062.94</v>
      </c>
    </row>
    <row r="24" spans="2:7">
      <c r="B24" s="10">
        <v>14</v>
      </c>
      <c r="C24" s="45" t="s">
        <v>48</v>
      </c>
      <c r="D24" s="43">
        <v>10000</v>
      </c>
      <c r="E24" s="43">
        <v>10000</v>
      </c>
    </row>
    <row r="25" spans="2:7">
      <c r="B25" s="10">
        <v>15</v>
      </c>
      <c r="C25" s="44" t="s">
        <v>47</v>
      </c>
      <c r="D25" s="43">
        <v>1100324.1099999999</v>
      </c>
      <c r="E25" s="43">
        <v>1100324.1099999999</v>
      </c>
      <c r="G25" s="39"/>
    </row>
    <row r="26" spans="2:7">
      <c r="B26" s="11"/>
      <c r="C26" s="8" t="s">
        <v>14</v>
      </c>
      <c r="D26" s="12">
        <f>SUM(D11:D25)</f>
        <v>1207719.0499999998</v>
      </c>
      <c r="E26" s="12">
        <f>SUM(E11:E25)</f>
        <v>1207719.0499999998</v>
      </c>
      <c r="G26" s="39"/>
    </row>
    <row r="28" spans="2:7">
      <c r="D28" s="39"/>
    </row>
    <row r="30" spans="2:7">
      <c r="B30" s="6" t="s">
        <v>36</v>
      </c>
      <c r="C30" s="6"/>
      <c r="D30" s="54" t="s">
        <v>37</v>
      </c>
      <c r="E30" s="54"/>
    </row>
    <row r="31" spans="2:7">
      <c r="B31" s="7" t="s">
        <v>38</v>
      </c>
      <c r="C31" s="7"/>
      <c r="D31" s="49" t="s">
        <v>39</v>
      </c>
      <c r="E31" s="49"/>
    </row>
  </sheetData>
  <sheetProtection algorithmName="SHA-512" hashValue="nIQXSpFjRzQKl9fiw8bRKGYYv9T6lRijs2vhJySxMqyFCKRqwpYC2dRIbZ1a5wuUWivaBb4Id3Dk7GtYU8Nndw==" saltValue="3ql09nwvF4v0bhd3BzoKqQ==" spinCount="100000" sheet="1" objects="1" scenarios="1"/>
  <mergeCells count="6">
    <mergeCell ref="D31:E31"/>
    <mergeCell ref="B4:E4"/>
    <mergeCell ref="B5:E5"/>
    <mergeCell ref="B6:E6"/>
    <mergeCell ref="B7:E7"/>
    <mergeCell ref="D30:E30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sheetPr>
    <pageSetUpPr fitToPage="1"/>
  </sheetPr>
  <dimension ref="B4:H37"/>
  <sheetViews>
    <sheetView tabSelected="1" topLeftCell="A6" workbookViewId="0">
      <selection activeCell="E39" sqref="E39"/>
    </sheetView>
  </sheetViews>
  <sheetFormatPr baseColWidth="10" defaultColWidth="11.42578125" defaultRowHeight="11.25"/>
  <cols>
    <col min="1" max="1" width="3.28515625" style="1" customWidth="1"/>
    <col min="2" max="2" width="4.42578125" style="1" customWidth="1"/>
    <col min="3" max="3" width="15.7109375" style="1" customWidth="1"/>
    <col min="4" max="4" width="7.5703125" style="1" customWidth="1"/>
    <col min="5" max="5" width="86.85546875" style="1" customWidth="1"/>
    <col min="6" max="16384" width="11.42578125" style="1"/>
  </cols>
  <sheetData>
    <row r="4" spans="2:8" ht="15">
      <c r="B4"/>
      <c r="C4" s="13"/>
      <c r="D4" s="13"/>
      <c r="E4" s="2"/>
      <c r="G4" s="2"/>
      <c r="H4" s="14" t="s">
        <v>86</v>
      </c>
    </row>
    <row r="5" spans="2:8" ht="15">
      <c r="B5"/>
      <c r="C5" s="55" t="s">
        <v>16</v>
      </c>
      <c r="D5" s="55"/>
      <c r="E5" s="55"/>
      <c r="F5" s="55"/>
      <c r="G5" s="55"/>
      <c r="H5" s="55"/>
    </row>
    <row r="6" spans="2:8" ht="15">
      <c r="B6"/>
      <c r="C6" s="56" t="s">
        <v>85</v>
      </c>
      <c r="D6" s="56"/>
      <c r="E6" s="56"/>
      <c r="F6" s="56"/>
      <c r="G6" s="56"/>
      <c r="H6" s="56"/>
    </row>
    <row r="7" spans="2:8" ht="15">
      <c r="B7"/>
      <c r="C7" s="57" t="s">
        <v>17</v>
      </c>
      <c r="D7" s="57"/>
      <c r="E7" s="57"/>
      <c r="F7" s="57"/>
      <c r="G7" s="57"/>
      <c r="H7" s="57"/>
    </row>
    <row r="8" spans="2:8" ht="15">
      <c r="B8"/>
      <c r="C8" s="34" t="s">
        <v>18</v>
      </c>
      <c r="D8" s="15"/>
      <c r="E8" s="15"/>
      <c r="F8" s="15"/>
      <c r="G8" s="15"/>
      <c r="H8" s="15"/>
    </row>
    <row r="9" spans="2:8" ht="15">
      <c r="B9"/>
      <c r="C9" s="34" t="s">
        <v>19</v>
      </c>
      <c r="D9"/>
      <c r="E9" s="15"/>
      <c r="F9" s="15"/>
      <c r="G9" s="15"/>
      <c r="H9" s="15"/>
    </row>
    <row r="10" spans="2:8" ht="15.75" thickBot="1">
      <c r="B10"/>
      <c r="C10" s="13"/>
      <c r="D10" s="13"/>
      <c r="E10" s="2"/>
      <c r="G10" s="2"/>
    </row>
    <row r="11" spans="2:8" ht="15">
      <c r="B11" s="16"/>
      <c r="C11" s="35" t="s">
        <v>20</v>
      </c>
      <c r="D11" s="27" t="s">
        <v>21</v>
      </c>
      <c r="E11" s="27" t="s">
        <v>22</v>
      </c>
      <c r="F11" s="28" t="s">
        <v>23</v>
      </c>
      <c r="G11" s="27" t="s">
        <v>24</v>
      </c>
      <c r="H11" s="29" t="s">
        <v>25</v>
      </c>
    </row>
    <row r="12" spans="2:8" ht="15">
      <c r="B12"/>
      <c r="C12" s="48">
        <v>45931</v>
      </c>
      <c r="D12" s="30"/>
      <c r="E12" s="31" t="s">
        <v>26</v>
      </c>
      <c r="F12" s="32"/>
      <c r="G12" s="33"/>
      <c r="H12" s="33">
        <v>108386.27</v>
      </c>
    </row>
    <row r="13" spans="2:8" ht="15">
      <c r="B13"/>
      <c r="C13" s="38">
        <v>45931</v>
      </c>
      <c r="D13" s="22" t="s">
        <v>49</v>
      </c>
      <c r="E13" s="22" t="s">
        <v>67</v>
      </c>
      <c r="F13" s="23"/>
      <c r="G13" s="23">
        <v>45154.8</v>
      </c>
      <c r="H13" s="33">
        <f>+H12+F13-G13</f>
        <v>63231.47</v>
      </c>
    </row>
    <row r="14" spans="2:8" ht="15">
      <c r="B14"/>
      <c r="C14" s="38">
        <v>45931</v>
      </c>
      <c r="D14" s="22" t="s">
        <v>50</v>
      </c>
      <c r="E14" s="22" t="s">
        <v>68</v>
      </c>
      <c r="F14" s="23"/>
      <c r="G14" s="23"/>
      <c r="H14" s="33">
        <f t="shared" ref="H14:H32" si="0">+H13+F14-G14</f>
        <v>63231.47</v>
      </c>
    </row>
    <row r="15" spans="2:8" ht="15">
      <c r="B15"/>
      <c r="C15" s="38">
        <v>45932</v>
      </c>
      <c r="D15" s="22" t="s">
        <v>51</v>
      </c>
      <c r="E15" s="22" t="s">
        <v>69</v>
      </c>
      <c r="F15" s="23"/>
      <c r="G15" s="23">
        <v>52271.92</v>
      </c>
      <c r="H15" s="33">
        <f t="shared" si="0"/>
        <v>10959.550000000003</v>
      </c>
    </row>
    <row r="16" spans="2:8" ht="15">
      <c r="B16"/>
      <c r="C16" s="38">
        <v>45959</v>
      </c>
      <c r="D16" s="22" t="s">
        <v>83</v>
      </c>
      <c r="E16" s="22" t="s">
        <v>70</v>
      </c>
      <c r="F16" s="23">
        <v>814827.23</v>
      </c>
      <c r="G16" s="23"/>
      <c r="H16" s="33">
        <f t="shared" si="0"/>
        <v>825786.78</v>
      </c>
    </row>
    <row r="17" spans="2:8" ht="15">
      <c r="B17"/>
      <c r="C17" s="38">
        <v>45960</v>
      </c>
      <c r="D17" s="22" t="s">
        <v>52</v>
      </c>
      <c r="E17" s="22" t="s">
        <v>71</v>
      </c>
      <c r="F17" s="23"/>
      <c r="G17" s="23">
        <v>28001.4</v>
      </c>
      <c r="H17" s="33">
        <f t="shared" si="0"/>
        <v>797785.38</v>
      </c>
    </row>
    <row r="18" spans="2:8" ht="15">
      <c r="B18"/>
      <c r="C18" s="38">
        <v>45960</v>
      </c>
      <c r="D18" s="22" t="s">
        <v>53</v>
      </c>
      <c r="E18" s="22" t="s">
        <v>72</v>
      </c>
      <c r="F18" s="23"/>
      <c r="G18" s="23">
        <v>1994.96</v>
      </c>
      <c r="H18" s="33">
        <f t="shared" si="0"/>
        <v>795790.42</v>
      </c>
    </row>
    <row r="19" spans="2:8" ht="15">
      <c r="B19"/>
      <c r="C19" s="38">
        <v>45960</v>
      </c>
      <c r="D19" s="22" t="s">
        <v>54</v>
      </c>
      <c r="E19" s="22" t="s">
        <v>73</v>
      </c>
      <c r="F19" s="23"/>
      <c r="G19" s="23">
        <v>6065.21</v>
      </c>
      <c r="H19" s="33">
        <f t="shared" si="0"/>
        <v>789725.21000000008</v>
      </c>
    </row>
    <row r="20" spans="2:8" ht="15">
      <c r="B20"/>
      <c r="C20" s="38">
        <v>45960</v>
      </c>
      <c r="D20" s="22" t="s">
        <v>55</v>
      </c>
      <c r="E20" s="22" t="s">
        <v>74</v>
      </c>
      <c r="F20" s="23"/>
      <c r="G20" s="23">
        <v>17624.37</v>
      </c>
      <c r="H20" s="33">
        <f t="shared" si="0"/>
        <v>772100.84000000008</v>
      </c>
    </row>
    <row r="21" spans="2:8" ht="15">
      <c r="B21"/>
      <c r="C21" s="38">
        <v>45960</v>
      </c>
      <c r="D21" s="22" t="s">
        <v>56</v>
      </c>
      <c r="E21" s="22" t="s">
        <v>40</v>
      </c>
      <c r="F21" s="23"/>
      <c r="G21" s="23">
        <v>39928.79</v>
      </c>
      <c r="H21" s="33">
        <f t="shared" si="0"/>
        <v>732172.05</v>
      </c>
    </row>
    <row r="22" spans="2:8" ht="15">
      <c r="B22"/>
      <c r="C22" s="38">
        <v>45960</v>
      </c>
      <c r="D22" s="22" t="s">
        <v>57</v>
      </c>
      <c r="E22" s="22" t="s">
        <v>29</v>
      </c>
      <c r="F22" s="23"/>
      <c r="G22" s="23">
        <v>73111.63</v>
      </c>
      <c r="H22" s="33">
        <f t="shared" si="0"/>
        <v>659060.42000000004</v>
      </c>
    </row>
    <row r="23" spans="2:8" ht="15">
      <c r="B23"/>
      <c r="C23" s="38">
        <v>45960</v>
      </c>
      <c r="D23" s="22" t="s">
        <v>58</v>
      </c>
      <c r="E23" s="22" t="s">
        <v>75</v>
      </c>
      <c r="F23" s="23"/>
      <c r="G23" s="23">
        <v>35361.64</v>
      </c>
      <c r="H23" s="33">
        <f t="shared" si="0"/>
        <v>623698.78</v>
      </c>
    </row>
    <row r="24" spans="2:8" ht="15">
      <c r="B24"/>
      <c r="C24" s="38">
        <v>45960</v>
      </c>
      <c r="D24" s="22" t="s">
        <v>59</v>
      </c>
      <c r="E24" s="22" t="s">
        <v>76</v>
      </c>
      <c r="F24" s="23"/>
      <c r="G24" s="23">
        <v>6000</v>
      </c>
      <c r="H24" s="33">
        <f t="shared" si="0"/>
        <v>617698.78</v>
      </c>
    </row>
    <row r="25" spans="2:8" ht="15">
      <c r="B25"/>
      <c r="C25" s="38">
        <v>45960</v>
      </c>
      <c r="D25" s="22" t="s">
        <v>60</v>
      </c>
      <c r="E25" s="22" t="s">
        <v>77</v>
      </c>
      <c r="F25" s="23"/>
      <c r="G25" s="23">
        <v>39121.03</v>
      </c>
      <c r="H25" s="33">
        <f t="shared" si="0"/>
        <v>578577.75</v>
      </c>
    </row>
    <row r="26" spans="2:8" ht="15">
      <c r="B26"/>
      <c r="C26" s="38">
        <v>45961</v>
      </c>
      <c r="D26" s="22" t="s">
        <v>61</v>
      </c>
      <c r="E26" s="22" t="s">
        <v>41</v>
      </c>
      <c r="F26" s="23"/>
      <c r="G26" s="23">
        <v>29471.4</v>
      </c>
      <c r="H26" s="33">
        <f t="shared" si="0"/>
        <v>549106.35</v>
      </c>
    </row>
    <row r="27" spans="2:8" ht="15">
      <c r="B27"/>
      <c r="C27" s="38">
        <v>45961</v>
      </c>
      <c r="D27" s="22" t="s">
        <v>62</v>
      </c>
      <c r="E27" s="22" t="s">
        <v>78</v>
      </c>
      <c r="F27" s="23"/>
      <c r="G27" s="23">
        <v>13560</v>
      </c>
      <c r="H27" s="33">
        <f t="shared" si="0"/>
        <v>535546.35</v>
      </c>
    </row>
    <row r="28" spans="2:8" ht="15">
      <c r="B28"/>
      <c r="C28" s="38">
        <v>45961</v>
      </c>
      <c r="D28" s="22" t="s">
        <v>63</v>
      </c>
      <c r="E28" s="22" t="s">
        <v>79</v>
      </c>
      <c r="F28" s="23"/>
      <c r="G28" s="23">
        <v>41651.800000000003</v>
      </c>
      <c r="H28" s="33">
        <f t="shared" si="0"/>
        <v>493894.55</v>
      </c>
    </row>
    <row r="29" spans="2:8" ht="15">
      <c r="B29"/>
      <c r="C29" s="38">
        <v>45961</v>
      </c>
      <c r="D29" s="22" t="s">
        <v>64</v>
      </c>
      <c r="E29" s="22" t="s">
        <v>80</v>
      </c>
      <c r="F29" s="23"/>
      <c r="G29" s="23">
        <v>47460</v>
      </c>
      <c r="H29" s="33">
        <f t="shared" si="0"/>
        <v>446434.55</v>
      </c>
    </row>
    <row r="30" spans="2:8" ht="15">
      <c r="B30"/>
      <c r="C30" s="38">
        <v>45961</v>
      </c>
      <c r="D30" s="22" t="s">
        <v>65</v>
      </c>
      <c r="E30" s="22" t="s">
        <v>81</v>
      </c>
      <c r="F30" s="23"/>
      <c r="G30" s="23">
        <v>55100</v>
      </c>
      <c r="H30" s="33">
        <f t="shared" si="0"/>
        <v>391334.55</v>
      </c>
    </row>
    <row r="31" spans="2:8" ht="15">
      <c r="B31"/>
      <c r="C31" s="38">
        <v>45961</v>
      </c>
      <c r="D31" s="22" t="s">
        <v>66</v>
      </c>
      <c r="E31" s="22" t="s">
        <v>82</v>
      </c>
      <c r="F31" s="23"/>
      <c r="G31" s="23">
        <v>17797.5</v>
      </c>
      <c r="H31" s="33">
        <f t="shared" si="0"/>
        <v>373537.05</v>
      </c>
    </row>
    <row r="32" spans="2:8" ht="15.75" thickBot="1">
      <c r="B32"/>
      <c r="C32" s="38">
        <v>45961</v>
      </c>
      <c r="D32" s="22" t="s">
        <v>42</v>
      </c>
      <c r="E32" s="22" t="s">
        <v>84</v>
      </c>
      <c r="F32" s="23"/>
      <c r="G32" s="23">
        <v>902.84</v>
      </c>
      <c r="H32" s="33">
        <f t="shared" si="0"/>
        <v>372634.20999999996</v>
      </c>
    </row>
    <row r="33" spans="2:8" ht="15.75" thickBot="1">
      <c r="B33"/>
      <c r="C33" s="36"/>
      <c r="D33" s="17" t="s">
        <v>27</v>
      </c>
      <c r="E33" s="18"/>
      <c r="F33" s="19"/>
      <c r="G33" s="20"/>
      <c r="H33" s="21">
        <f>+H32</f>
        <v>372634.20999999996</v>
      </c>
    </row>
    <row r="34" spans="2:8" ht="15">
      <c r="B34"/>
      <c r="C34" s="37"/>
      <c r="D34" s="22"/>
      <c r="E34" s="22"/>
      <c r="F34" s="23"/>
      <c r="G34" s="23"/>
      <c r="H34" s="24"/>
    </row>
    <row r="35" spans="2:8" ht="15">
      <c r="B35"/>
      <c r="C35" s="13"/>
      <c r="D35" s="25"/>
      <c r="E35" s="26"/>
    </row>
    <row r="36" spans="2:8" ht="15">
      <c r="B36"/>
      <c r="C36" s="13"/>
      <c r="D36" s="25" t="s">
        <v>28</v>
      </c>
      <c r="F36" s="58" t="s">
        <v>12</v>
      </c>
      <c r="G36" s="58"/>
    </row>
    <row r="37" spans="2:8" ht="15">
      <c r="B37"/>
      <c r="C37" s="13"/>
      <c r="D37" s="13" t="s">
        <v>30</v>
      </c>
      <c r="E37" s="26"/>
      <c r="F37" s="59" t="s">
        <v>13</v>
      </c>
      <c r="G37" s="59"/>
    </row>
  </sheetData>
  <sheetProtection algorithmName="SHA-512" hashValue="XUg1BqrfXuflcEanHo/XuCyNOalH+9Ytwkr5ne+dVlvISEnSlqQR20ZsArsc7O3jxL0NR7x1rewZ2Vhx5nrbiQ==" saltValue="FZKxUWxye44Uz+LkGv8fGQ==" spinCount="100000" sheet="1" objects="1" scenarios="1"/>
  <mergeCells count="5">
    <mergeCell ref="C5:H5"/>
    <mergeCell ref="C6:H6"/>
    <mergeCell ref="C7:H7"/>
    <mergeCell ref="F36:G36"/>
    <mergeCell ref="F37:G37"/>
  </mergeCells>
  <pageMargins left="0.7" right="0.7" top="0.75" bottom="0.75" header="0.3" footer="0.3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Recaudación direct oct. 2025 </vt:lpstr>
      <vt:lpstr>Libro Banco oct.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2025-11-12T14:33:40Z</cp:lastPrinted>
  <dcterms:created xsi:type="dcterms:W3CDTF">2023-02-13T14:56:45Z</dcterms:created>
  <dcterms:modified xsi:type="dcterms:W3CDTF">2025-11-18T14:58:39Z</dcterms:modified>
</cp:coreProperties>
</file>