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6\02 Febrero 2026\"/>
    </mc:Choice>
  </mc:AlternateContent>
  <xr:revisionPtr revIDLastSave="0" documentId="13_ncr:1_{3C179251-32C5-4866-800F-767447CA37AC}" xr6:coauthVersionLast="47" xr6:coauthVersionMax="47" xr10:uidLastSave="{00000000-0000-0000-0000-000000000000}"/>
  <bookViews>
    <workbookView xWindow="-120" yWindow="-120" windowWidth="29040" windowHeight="15720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9" l="1"/>
  <c r="D25" i="9"/>
  <c r="C25" i="9"/>
  <c r="C24" i="9"/>
  <c r="D26" i="9"/>
  <c r="L16" i="9"/>
  <c r="D16" i="9" l="1"/>
  <c r="K10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<sst xmlns="http://schemas.openxmlformats.org/spreadsheetml/2006/main" count="113" uniqueCount="110">
  <si>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</si>
  <si>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</si>
  <si>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</si>
  <si>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</si>
  <si>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</si>
  <si>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</si>
  <si>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</si>
  <si>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</si>
  <si>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</si>
  <si>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</si>
  <si>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</si>
  <si>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</si>
  <si>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</si>
  <si>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</si>
  <si>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</si>
  <si>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</si>
  <si>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</si>
  <si>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</si>
  <si>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</si>
  <si>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</si>
  <si>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</si>
  <si>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</si>
  <si>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</si>
  <si>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</si>
  <si>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</si>
  <si>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</si>
  <si>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</si>
  <si>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</si>
  <si>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</si>
  <si>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</si>
  <si>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</si>
  <si>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</si>
  <si>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</si>
  <si>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</si>
  <si>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</si>
  <si>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</si>
  <si>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</si>
  <si>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</si>
  <si>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</si>
  <si>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</si>
  <si>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</si>
  <si>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</si>
  <si>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</si>
  <si>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</si>
  <si>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</si>
  <si>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</si>
  <si>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</si>
  <si>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</si>
  <si>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</si>
  <si>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</si>
  <si>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</si>
  <si>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</si>
  <si>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</si>
  <si>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</si>
  <si>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</si>
  <si>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</si>
  <si>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</si>
  <si>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</si>
  <si>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</si>
  <si>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</si>
  <si>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</si>
  <si>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</si>
  <si>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</si>
  <si>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</si>
  <si>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</si>
  <si>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</si>
  <si>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</si>
  <si>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</si>
  <si>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</si>
  <si>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</si>
  <si>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</si>
  <si>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</si>
  <si>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</si>
  <si>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</si>
  <si>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</si>
  <si>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</si>
  <si>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</si>
  <si>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</si>
  <si>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</si>
  <si>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</si>
  <si>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</si>
  <si>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</si>
  <si>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</si>
  <si>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</si>
  <si>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</si>
  <si>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</si>
  <si>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</si>
  <si>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</si>
  <si>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</si>
  <si>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</si>
  <si>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</si>
  <si>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</si>
  <si>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</si>
  <si>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</si>
  <si>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</si>
  <si>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</si>
  <si>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</si>
  <si>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</si>
  <si>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</si>
  <si>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</si>
  <si>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</si>
  <si>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</si>
  <si>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</si>
  <si>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</si>
  <si>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</si>
  <si>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</si>
  <si>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</si>
  <si>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</si>
  <si>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28 de Febrero 2026</t>
  </si>
  <si>
    <t>Fecha de Creación 03-03-2026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</si>
</sst>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4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4" fontId="9" fillId="0" borderId="0" xfId="1" applyNumberFormat="1" applyFont="1"/>
    <xf numFmtId="4" fontId="9" fillId="4" borderId="1" xfId="1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" fontId="10" fillId="3" borderId="1" xfId="1" applyNumberFormat="1" applyFont="1" applyFill="1" applyBorder="1" applyAlignment="1">
      <alignment vertical="center"/>
    </xf>
    <xf numFmtId="4" fontId="9" fillId="0" borderId="1" xfId="1" applyNumberFormat="1" applyFont="1" applyFill="1" applyBorder="1" applyAlignment="1">
      <alignment vertical="center"/>
    </xf>
    <xf numFmtId="4" fontId="11" fillId="0" borderId="1" xfId="1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4" fontId="11" fillId="4" borderId="1" xfId="0" applyNumberFormat="1" applyFont="1" applyFill="1" applyBorder="1" applyAlignment="1">
      <alignment vertical="center"/>
    </xf>
    <xf numFmtId="4" fontId="11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1732245553</c:v>
                </c:pt>
                <c:pt idx="1">
                  <c:v>1294314163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188520668</c:v>
                </c:pt>
                <c:pt idx="6">
                  <c:v>715376412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336070159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94127876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9576250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1775488681</c:v>
                </c:pt>
                <c:pt idx="1">
                  <c:v>1331806037</c:v>
                </c:pt>
                <c:pt idx="2">
                  <c:v>249110722</c:v>
                </c:pt>
                <c:pt idx="3">
                  <c:v>0</c:v>
                </c:pt>
                <c:pt idx="4">
                  <c:v>300000</c:v>
                </c:pt>
                <c:pt idx="5">
                  <c:v>194271922</c:v>
                </c:pt>
                <c:pt idx="6">
                  <c:v>672133284</c:v>
                </c:pt>
                <c:pt idx="7">
                  <c:v>34900000</c:v>
                </c:pt>
                <c:pt idx="8">
                  <c:v>25814400</c:v>
                </c:pt>
                <c:pt idx="9">
                  <c:v>6571782</c:v>
                </c:pt>
                <c:pt idx="10">
                  <c:v>16127828</c:v>
                </c:pt>
                <c:pt idx="11">
                  <c:v>131701284</c:v>
                </c:pt>
                <c:pt idx="12">
                  <c:v>42000000</c:v>
                </c:pt>
                <c:pt idx="13">
                  <c:v>77176443</c:v>
                </c:pt>
                <c:pt idx="14">
                  <c:v>292827031</c:v>
                </c:pt>
                <c:pt idx="15">
                  <c:v>45014516</c:v>
                </c:pt>
                <c:pt idx="16">
                  <c:v>248975760</c:v>
                </c:pt>
                <c:pt idx="17">
                  <c:v>120070717</c:v>
                </c:pt>
                <c:pt idx="18">
                  <c:v>15800946</c:v>
                </c:pt>
                <c:pt idx="19">
                  <c:v>18416052</c:v>
                </c:pt>
                <c:pt idx="20">
                  <c:v>1273380</c:v>
                </c:pt>
                <c:pt idx="21">
                  <c:v>2232947</c:v>
                </c:pt>
                <c:pt idx="22">
                  <c:v>1005196</c:v>
                </c:pt>
                <c:pt idx="23">
                  <c:v>32796861</c:v>
                </c:pt>
                <c:pt idx="24">
                  <c:v>57379661</c:v>
                </c:pt>
                <c:pt idx="25">
                  <c:v>180000000</c:v>
                </c:pt>
                <c:pt idx="26">
                  <c:v>177600000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2300000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133741194</c:v>
                </c:pt>
                <c:pt idx="42">
                  <c:v>87931429.120000005</c:v>
                </c:pt>
                <c:pt idx="43">
                  <c:v>9223948</c:v>
                </c:pt>
                <c:pt idx="44">
                  <c:v>623690</c:v>
                </c:pt>
                <c:pt idx="45">
                  <c:v>14782840</c:v>
                </c:pt>
                <c:pt idx="46">
                  <c:v>15772696.880000001</c:v>
                </c:pt>
                <c:pt idx="47">
                  <c:v>250000</c:v>
                </c:pt>
                <c:pt idx="48">
                  <c:v>0</c:v>
                </c:pt>
                <c:pt idx="49">
                  <c:v>5156590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3060338919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109832786.17999999</c:v>
                </c:pt>
                <c:pt idx="1">
                  <c:v>94210563.829999998</c:v>
                </c:pt>
                <c:pt idx="2">
                  <c:v>978847.66</c:v>
                </c:pt>
                <c:pt idx="3">
                  <c:v>0</c:v>
                </c:pt>
                <c:pt idx="4">
                  <c:v>0</c:v>
                </c:pt>
                <c:pt idx="5">
                  <c:v>14643374.689999999</c:v>
                </c:pt>
                <c:pt idx="6">
                  <c:v>10137125.870000001</c:v>
                </c:pt>
                <c:pt idx="7">
                  <c:v>2932433.96</c:v>
                </c:pt>
                <c:pt idx="8">
                  <c:v>434826.69</c:v>
                </c:pt>
                <c:pt idx="9">
                  <c:v>726680</c:v>
                </c:pt>
                <c:pt idx="10">
                  <c:v>139600</c:v>
                </c:pt>
                <c:pt idx="11">
                  <c:v>1567369.25</c:v>
                </c:pt>
                <c:pt idx="12">
                  <c:v>745321.22</c:v>
                </c:pt>
                <c:pt idx="13">
                  <c:v>656531.13</c:v>
                </c:pt>
                <c:pt idx="14">
                  <c:v>171147.37</c:v>
                </c:pt>
                <c:pt idx="15">
                  <c:v>2763216.25</c:v>
                </c:pt>
                <c:pt idx="16">
                  <c:v>4357540.82</c:v>
                </c:pt>
                <c:pt idx="17">
                  <c:v>2093681.35</c:v>
                </c:pt>
                <c:pt idx="18">
                  <c:v>1185003.5</c:v>
                </c:pt>
                <c:pt idx="19">
                  <c:v>171226.85</c:v>
                </c:pt>
                <c:pt idx="20">
                  <c:v>6500</c:v>
                </c:pt>
                <c:pt idx="21">
                  <c:v>0</c:v>
                </c:pt>
                <c:pt idx="22">
                  <c:v>27962.34</c:v>
                </c:pt>
                <c:pt idx="23">
                  <c:v>313533.94</c:v>
                </c:pt>
                <c:pt idx="24">
                  <c:v>559632.84</c:v>
                </c:pt>
                <c:pt idx="25">
                  <c:v>4465750</c:v>
                </c:pt>
                <c:pt idx="26">
                  <c:v>4465750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1011968</c:v>
                </c:pt>
                <c:pt idx="42">
                  <c:v>1011968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129805170.87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123536006.91</c:v>
                </c:pt>
                <c:pt idx="1">
                  <c:v>106268747.48999999</c:v>
                </c:pt>
                <c:pt idx="2">
                  <c:v>768001</c:v>
                </c:pt>
                <c:pt idx="3">
                  <c:v>0</c:v>
                </c:pt>
                <c:pt idx="4">
                  <c:v>0</c:v>
                </c:pt>
                <c:pt idx="5">
                  <c:v>16499258.42</c:v>
                </c:pt>
                <c:pt idx="6">
                  <c:v>13051827.050000001</c:v>
                </c:pt>
                <c:pt idx="7">
                  <c:v>272740.43</c:v>
                </c:pt>
                <c:pt idx="8">
                  <c:v>183642.93</c:v>
                </c:pt>
                <c:pt idx="9">
                  <c:v>27088</c:v>
                </c:pt>
                <c:pt idx="10">
                  <c:v>244800</c:v>
                </c:pt>
                <c:pt idx="11">
                  <c:v>253700</c:v>
                </c:pt>
                <c:pt idx="12">
                  <c:v>2022046.44</c:v>
                </c:pt>
                <c:pt idx="13">
                  <c:v>2625481.2200000002</c:v>
                </c:pt>
                <c:pt idx="14">
                  <c:v>5187206.28</c:v>
                </c:pt>
                <c:pt idx="15">
                  <c:v>2235121.75</c:v>
                </c:pt>
                <c:pt idx="16">
                  <c:v>15026908.259999998</c:v>
                </c:pt>
                <c:pt idx="17">
                  <c:v>7415075.1399999997</c:v>
                </c:pt>
                <c:pt idx="18">
                  <c:v>965908.67</c:v>
                </c:pt>
                <c:pt idx="19">
                  <c:v>211307.32</c:v>
                </c:pt>
                <c:pt idx="20">
                  <c:v>0</c:v>
                </c:pt>
                <c:pt idx="21">
                  <c:v>3280.37</c:v>
                </c:pt>
                <c:pt idx="22">
                  <c:v>10800</c:v>
                </c:pt>
                <c:pt idx="23">
                  <c:v>2574219.0499999998</c:v>
                </c:pt>
                <c:pt idx="24">
                  <c:v>3846317.71</c:v>
                </c:pt>
                <c:pt idx="25">
                  <c:v>23980500</c:v>
                </c:pt>
                <c:pt idx="26">
                  <c:v>23980500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893928.62000000011</c:v>
                </c:pt>
                <c:pt idx="42">
                  <c:v>443987.03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449941.59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180859135.21000001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233368793.08999997</c:v>
                </c:pt>
                <c:pt idx="1">
                  <c:v>200479311.31999999</c:v>
                </c:pt>
                <c:pt idx="2">
                  <c:v>1746848.6600000001</c:v>
                </c:pt>
                <c:pt idx="3">
                  <c:v>0</c:v>
                </c:pt>
                <c:pt idx="4">
                  <c:v>0</c:v>
                </c:pt>
                <c:pt idx="5">
                  <c:v>31142633.109999999</c:v>
                </c:pt>
                <c:pt idx="6">
                  <c:v>23188952.920000002</c:v>
                </c:pt>
                <c:pt idx="7">
                  <c:v>3205174.39</c:v>
                </c:pt>
                <c:pt idx="8">
                  <c:v>618469.62</c:v>
                </c:pt>
                <c:pt idx="9">
                  <c:v>753768</c:v>
                </c:pt>
                <c:pt idx="10">
                  <c:v>384400</c:v>
                </c:pt>
                <c:pt idx="11">
                  <c:v>1821069.25</c:v>
                </c:pt>
                <c:pt idx="12">
                  <c:v>2767367.66</c:v>
                </c:pt>
                <c:pt idx="13">
                  <c:v>3282012.35</c:v>
                </c:pt>
                <c:pt idx="14">
                  <c:v>5358353.6500000004</c:v>
                </c:pt>
                <c:pt idx="15">
                  <c:v>4998338</c:v>
                </c:pt>
                <c:pt idx="16">
                  <c:v>19384449.079999998</c:v>
                </c:pt>
                <c:pt idx="17">
                  <c:v>9508756.4900000002</c:v>
                </c:pt>
                <c:pt idx="18">
                  <c:v>2150912.17</c:v>
                </c:pt>
                <c:pt idx="19">
                  <c:v>382534.17000000004</c:v>
                </c:pt>
                <c:pt idx="20">
                  <c:v>6500</c:v>
                </c:pt>
                <c:pt idx="21">
                  <c:v>3280.37</c:v>
                </c:pt>
                <c:pt idx="22">
                  <c:v>38762.339999999997</c:v>
                </c:pt>
                <c:pt idx="23">
                  <c:v>2887752.9899999998</c:v>
                </c:pt>
                <c:pt idx="24">
                  <c:v>4405950.55</c:v>
                </c:pt>
                <c:pt idx="25">
                  <c:v>28446250</c:v>
                </c:pt>
                <c:pt idx="26">
                  <c:v>28446250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1905896.62</c:v>
                </c:pt>
                <c:pt idx="42">
                  <c:v>1455955.03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449941.59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4369964.37</c:v>
                </c:pt>
                <c:pt idx="52">
                  <c:v>4369964.37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310664306.07999998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4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214" cy="630464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442912</xdr:colOff>
      <xdr:row>0</xdr:row>
      <xdr:rowOff>96415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13537" y="96415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183173</xdr:colOff>
      <xdr:row>0</xdr:row>
      <xdr:rowOff>69606</xdr:rowOff>
    </xdr:from>
    <xdr:to>
      <xdr:col>1</xdr:col>
      <xdr:colOff>1747784</xdr:colOff>
      <xdr:row>5</xdr:row>
      <xdr:rowOff>92450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173" y="69606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70" zoomScale="120" zoomScaleNormal="100" zoomScaleSheetLayoutView="120" workbookViewId="0">
      <selection activeCell="Q96" sqref="Q96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6" width="11.85546875" style="7" customWidth="1"/>
    <col min="7" max="8" width="11.85546875" style="7" hidden="1" customWidth="1"/>
    <col min="9" max="9" width="12.28515625" style="7" hidden="1" customWidth="1"/>
    <col min="10" max="10" width="11.7109375" style="7" hidden="1" customWidth="1"/>
    <col min="11" max="11" width="11.85546875" style="7" hidden="1" customWidth="1"/>
    <col min="12" max="13" width="11.7109375" style="7" hidden="1" customWidth="1"/>
    <col min="14" max="14" width="12.42578125" style="7" hidden="1" customWidth="1"/>
    <col min="15" max="15" width="11.5703125" style="7" hidden="1" customWidth="1"/>
    <col min="16" max="16" width="12.5703125" style="7" hidden="1" customWidth="1"/>
    <col min="17" max="17" width="13" style="7" bestFit="1" customWidth="1"/>
    <col min="18" max="16384" width="11.42578125" style="1"/>
  </cols>
  <sheetData>
    <row r="1" spans="1:17" x14ac:dyDescent="0.2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">
      <c r="B2" s="37" t="s">
        <v>1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2">
      <c r="B3" s="38" t="s">
        <v>108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x14ac:dyDescent="0.2">
      <c r="B4" s="37" t="s">
        <v>92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x14ac:dyDescent="0.2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17" ht="20.25" customHeight="1" x14ac:dyDescent="0.2">
      <c r="B6" s="1"/>
      <c r="C6" s="2"/>
      <c r="D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2" t="s">
        <v>68</v>
      </c>
      <c r="C7" s="33" t="s">
        <v>69</v>
      </c>
      <c r="D7" s="33" t="s">
        <v>70</v>
      </c>
      <c r="E7" s="33" t="s">
        <v>102</v>
      </c>
      <c r="F7" s="33" t="s">
        <v>103</v>
      </c>
      <c r="G7" s="33" t="s">
        <v>104</v>
      </c>
      <c r="H7" s="33" t="s">
        <v>4</v>
      </c>
      <c r="I7" s="34" t="s">
        <v>5</v>
      </c>
      <c r="J7" s="34" t="s">
        <v>6</v>
      </c>
      <c r="K7" s="34" t="s">
        <v>7</v>
      </c>
      <c r="L7" s="34" t="s">
        <v>72</v>
      </c>
      <c r="M7" s="34" t="s">
        <v>8</v>
      </c>
      <c r="N7" s="34" t="s">
        <v>9</v>
      </c>
      <c r="O7" s="34" t="s">
        <v>73</v>
      </c>
      <c r="P7" s="34" t="s">
        <v>10</v>
      </c>
      <c r="Q7" s="34" t="s">
        <v>3</v>
      </c>
    </row>
    <row r="8" spans="1:17" s="7" customFormat="1" x14ac:dyDescent="0.25">
      <c r="B8" s="32"/>
      <c r="C8" s="33"/>
      <c r="D8" s="33"/>
      <c r="E8" s="33" t="s">
        <v>71</v>
      </c>
      <c r="F8" s="33" t="s">
        <v>71</v>
      </c>
      <c r="G8" s="33" t="s">
        <v>4</v>
      </c>
      <c r="H8" s="33" t="s">
        <v>4</v>
      </c>
      <c r="I8" s="35"/>
      <c r="J8" s="35"/>
      <c r="K8" s="35"/>
      <c r="L8" s="35"/>
      <c r="M8" s="35"/>
      <c r="N8" s="35"/>
      <c r="O8" s="35"/>
      <c r="P8" s="35"/>
      <c r="Q8" s="35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1732245553</v>
      </c>
      <c r="D10" s="14">
        <f>SUM(D11:D15)</f>
        <v>1775488681</v>
      </c>
      <c r="E10" s="14">
        <f t="shared" ref="E10:I10" si="1">SUM(E11:E15)</f>
        <v>109832786.17999999</v>
      </c>
      <c r="F10" s="14">
        <f t="shared" si="1"/>
        <v>123536006.91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233368793.08999997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2">
        <v>1294314163</v>
      </c>
      <c r="D11" s="23">
        <v>1331806037</v>
      </c>
      <c r="E11" s="16">
        <v>94210563.829999998</v>
      </c>
      <c r="F11" s="16">
        <v>106268747.48999999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200479311.31999999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2">
        <v>249110722</v>
      </c>
      <c r="D12" s="23">
        <v>249110722</v>
      </c>
      <c r="E12" s="16">
        <v>978847.66</v>
      </c>
      <c r="F12" s="16">
        <v>768001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1746848.6600000001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2">
        <v>0</v>
      </c>
      <c r="D13" s="23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2">
        <v>300000</v>
      </c>
      <c r="D14" s="23">
        <v>300000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2">
        <v>188520668</v>
      </c>
      <c r="D15" s="23">
        <v>194271922</v>
      </c>
      <c r="E15" s="16">
        <v>14643374.689999999</v>
      </c>
      <c r="F15" s="16">
        <v>16499258.42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31142633.109999999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715376412</v>
      </c>
      <c r="D16" s="14">
        <f>SUM(D17:D25)</f>
        <v>672133284</v>
      </c>
      <c r="E16" s="14">
        <f t="shared" ref="E16:J16" si="5">SUM(E17:E25)</f>
        <v>10137125.870000001</v>
      </c>
      <c r="F16" s="14">
        <f t="shared" si="5"/>
        <v>13051827.050000001</v>
      </c>
      <c r="G16" s="14">
        <f t="shared" si="5"/>
        <v>0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23188952.920000002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2">
        <v>34900000</v>
      </c>
      <c r="D17" s="28">
        <v>34900000</v>
      </c>
      <c r="E17" s="16">
        <v>2932433.96</v>
      </c>
      <c r="F17" s="16">
        <v>272740.43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3205174.39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2">
        <v>25814400</v>
      </c>
      <c r="D18" s="22">
        <v>25814400</v>
      </c>
      <c r="E18" s="16">
        <v>434826.69</v>
      </c>
      <c r="F18" s="16">
        <v>183642.93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618469.62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2">
        <v>6571782</v>
      </c>
      <c r="D19" s="23">
        <v>6571782</v>
      </c>
      <c r="E19" s="16">
        <v>726680</v>
      </c>
      <c r="F19" s="16">
        <v>27088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753768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2">
        <v>16127828</v>
      </c>
      <c r="D20" s="28">
        <v>16127828</v>
      </c>
      <c r="E20" s="16">
        <v>139600</v>
      </c>
      <c r="F20" s="16">
        <v>244800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384400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2">
        <v>131701284</v>
      </c>
      <c r="D21" s="29">
        <v>131701284</v>
      </c>
      <c r="E21" s="16">
        <v>1567369.25</v>
      </c>
      <c r="F21" s="16">
        <v>253700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1821069.25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2">
        <v>42000000</v>
      </c>
      <c r="D22" s="23">
        <v>42000000</v>
      </c>
      <c r="E22" s="16">
        <v>745321.22</v>
      </c>
      <c r="F22" s="16">
        <v>2022046.44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2767367.66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2">
        <v>77176443</v>
      </c>
      <c r="D23" s="22">
        <v>77176443</v>
      </c>
      <c r="E23" s="16">
        <v>656531.13</v>
      </c>
      <c r="F23" s="16">
        <v>2625481.2200000002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3282012.35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4">
        <f>334070159+2000000</f>
        <v>336070159</v>
      </c>
      <c r="D24" s="23">
        <f>290827031+2000000</f>
        <v>292827031</v>
      </c>
      <c r="E24" s="16">
        <v>171147.37</v>
      </c>
      <c r="F24" s="16">
        <v>5187206.28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4">
        <f t="shared" si="4"/>
        <v>5358353.6500000004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2">
        <f>41014516+4000000</f>
        <v>45014516</v>
      </c>
      <c r="D25" s="22">
        <f>41014516+4000000</f>
        <v>45014516</v>
      </c>
      <c r="E25" s="16">
        <v>2763216.25</v>
      </c>
      <c r="F25" s="16">
        <v>2235121.75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4998338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248975760</v>
      </c>
      <c r="D26" s="14">
        <f t="shared" si="9"/>
        <v>248975760</v>
      </c>
      <c r="E26" s="14">
        <f t="shared" si="9"/>
        <v>4357540.82</v>
      </c>
      <c r="F26" s="14">
        <f t="shared" si="9"/>
        <v>15026908.259999998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19384449.079999998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2">
        <v>120070717</v>
      </c>
      <c r="D27" s="29">
        <v>120070717</v>
      </c>
      <c r="E27" s="16">
        <v>2093681.35</v>
      </c>
      <c r="F27" s="16">
        <v>7415075.1399999997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9508756.4900000002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2">
        <v>15800946</v>
      </c>
      <c r="D28" s="22">
        <v>15800946</v>
      </c>
      <c r="E28" s="16">
        <v>1185003.5</v>
      </c>
      <c r="F28" s="16">
        <v>965908.67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2150912.17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2">
        <v>18416052</v>
      </c>
      <c r="D29" s="29">
        <v>18416052</v>
      </c>
      <c r="E29" s="16">
        <v>171226.85</v>
      </c>
      <c r="F29" s="16">
        <v>211307.32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382534.17000000004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2">
        <v>1273380</v>
      </c>
      <c r="D30" s="22">
        <v>1273380</v>
      </c>
      <c r="E30" s="16">
        <v>6500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6500</v>
      </c>
    </row>
    <row r="31" spans="1:17" ht="14.25" customHeight="1" x14ac:dyDescent="0.2">
      <c r="A31" s="1" t="str">
        <f t="shared" si="0"/>
        <v>2.3.5</v>
      </c>
      <c r="B31" s="27" t="s">
        <v>32</v>
      </c>
      <c r="C31" s="22">
        <v>2232947</v>
      </c>
      <c r="D31" s="23">
        <v>2232947</v>
      </c>
      <c r="E31" s="16">
        <v>0</v>
      </c>
      <c r="F31" s="16">
        <v>3280.37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3280.37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2">
        <v>1005196</v>
      </c>
      <c r="D32" s="23">
        <v>1005196</v>
      </c>
      <c r="E32" s="16">
        <v>27962.34</v>
      </c>
      <c r="F32" s="16">
        <v>10800</v>
      </c>
      <c r="G32" s="16">
        <v>0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38762.339999999997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2">
        <v>32796861</v>
      </c>
      <c r="D33" s="23">
        <v>32796861</v>
      </c>
      <c r="E33" s="16">
        <v>313533.94</v>
      </c>
      <c r="F33" s="16">
        <v>2574219.0499999998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2887752.9899999998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2">
        <v>57379661</v>
      </c>
      <c r="D34" s="23">
        <v>57379661</v>
      </c>
      <c r="E34" s="16">
        <v>559632.84</v>
      </c>
      <c r="F34" s="16">
        <v>3846317.71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4405950.55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180000000</v>
      </c>
      <c r="D35" s="14">
        <f t="shared" si="13"/>
        <v>180000000</v>
      </c>
      <c r="E35" s="14">
        <f t="shared" si="13"/>
        <v>4465750</v>
      </c>
      <c r="F35" s="14">
        <f t="shared" si="13"/>
        <v>23980500</v>
      </c>
      <c r="G35" s="14">
        <f t="shared" si="13"/>
        <v>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28446250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2">
        <v>177600000</v>
      </c>
      <c r="D36" s="23">
        <v>177600000</v>
      </c>
      <c r="E36" s="16">
        <v>4465750</v>
      </c>
      <c r="F36" s="16">
        <v>23980500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28446250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100000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2300000</v>
      </c>
      <c r="D43" s="16">
        <v>2300000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133741194</v>
      </c>
      <c r="D51" s="14">
        <f t="shared" si="17"/>
        <v>133741194</v>
      </c>
      <c r="E51" s="14">
        <f t="shared" si="17"/>
        <v>1011968</v>
      </c>
      <c r="F51" s="14">
        <f t="shared" si="17"/>
        <v>893928.62000000011</v>
      </c>
      <c r="G51" s="14">
        <f t="shared" si="17"/>
        <v>0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1905896.62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2">
        <v>94127876</v>
      </c>
      <c r="D52" s="23">
        <v>87931429.120000005</v>
      </c>
      <c r="E52" s="16">
        <v>1011968</v>
      </c>
      <c r="F52" s="16">
        <v>443987.03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1455955.03</v>
      </c>
    </row>
    <row r="53" spans="1:17" ht="14.25" customHeight="1" x14ac:dyDescent="0.2">
      <c r="A53" s="1" t="str">
        <f t="shared" si="0"/>
        <v>2.6.2</v>
      </c>
      <c r="B53" s="27" t="s">
        <v>89</v>
      </c>
      <c r="C53" s="22">
        <v>9223948</v>
      </c>
      <c r="D53" s="23">
        <v>9223948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2">
        <v>623690</v>
      </c>
      <c r="D54" s="23">
        <v>623690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2">
        <v>14782840</v>
      </c>
      <c r="D55" s="23">
        <v>14782840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2">
        <v>9576250</v>
      </c>
      <c r="D56" s="29">
        <v>15772696.880000001</v>
      </c>
      <c r="E56" s="16">
        <v>0</v>
      </c>
      <c r="F56" s="16">
        <v>449941.59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8">
        <v>0</v>
      </c>
      <c r="P56" s="18">
        <v>0</v>
      </c>
      <c r="Q56" s="14">
        <f t="shared" si="4"/>
        <v>449941.59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2">
        <v>250000</v>
      </c>
      <c r="D57" s="23">
        <v>250000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2">
        <v>0</v>
      </c>
      <c r="D58" s="23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2">
        <v>5156590</v>
      </c>
      <c r="D59" s="23">
        <v>5156590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2">
        <v>0</v>
      </c>
      <c r="D60" s="23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50000000</v>
      </c>
      <c r="D61" s="14">
        <f>SUM(D62:D65)</f>
        <v>50000000</v>
      </c>
      <c r="E61" s="14">
        <f t="shared" ref="E61:F61" si="21">SUM(E62:E65)</f>
        <v>0</v>
      </c>
      <c r="F61" s="14">
        <f t="shared" si="21"/>
        <v>4369964.37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4369964.37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2">
        <v>50000000</v>
      </c>
      <c r="D62" s="23">
        <v>50000000</v>
      </c>
      <c r="E62" s="16">
        <v>0</v>
      </c>
      <c r="F62" s="16">
        <v>4369964.37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4369964.37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1.7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1">
        <v>0</v>
      </c>
      <c r="F81" s="16">
        <v>0</v>
      </c>
      <c r="G81" s="21">
        <v>0</v>
      </c>
      <c r="H81" s="21">
        <v>0</v>
      </c>
      <c r="I81" s="16">
        <v>0</v>
      </c>
      <c r="J81" s="16">
        <v>0</v>
      </c>
      <c r="K81" s="16">
        <v>0</v>
      </c>
      <c r="L81" s="21">
        <v>0</v>
      </c>
      <c r="M81" s="21">
        <v>0</v>
      </c>
      <c r="N81" s="21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3060338919</v>
      </c>
      <c r="D82" s="20">
        <f t="shared" ref="D82" si="25">+D10+D16+D26+D35+D51+D61</f>
        <v>3060338919</v>
      </c>
      <c r="E82" s="20">
        <f>+E10+E16+E26+E35+E51+E61</f>
        <v>129805170.87</v>
      </c>
      <c r="F82" s="20">
        <f t="shared" ref="F82:P82" si="26">+F10+F16+F26+F35+F51+F61</f>
        <v>180859135.21000001</v>
      </c>
      <c r="G82" s="20">
        <f t="shared" si="26"/>
        <v>0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310664306.07999998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5" t="s">
        <v>106</v>
      </c>
      <c r="D91" s="3"/>
      <c r="I91" s="1"/>
      <c r="Q91" s="10"/>
    </row>
    <row r="92" spans="1:17" x14ac:dyDescent="0.2">
      <c r="B92" s="26" t="s">
        <v>100</v>
      </c>
      <c r="D92" s="3"/>
      <c r="I92" s="1"/>
      <c r="Q92" s="10"/>
    </row>
    <row r="93" spans="1:17" ht="41.25" customHeight="1" x14ac:dyDescent="0.2">
      <c r="B93" s="36" t="s">
        <v>101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0" t="s">
        <v>105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17" ht="11.25" customHeight="1" x14ac:dyDescent="0.2">
      <c r="B100" s="31" t="s">
        <v>107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2:17" x14ac:dyDescent="0.2">
      <c r="B101" s="31" t="s">
        <v>67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3:Q93"/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47244094488188981" right="0.27559055118110237" top="0.15748031496062992" bottom="0.19685039370078741" header="0.31496062992125984" footer="0.31496062992125984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2026-03-03T15:43:54Z</cp:lastPrinted>
  <dcterms:created xsi:type="dcterms:W3CDTF">2023-02-06T18:56:24Z</dcterms:created>
  <dcterms:modified xsi:type="dcterms:W3CDTF">2026-03-03T15:44:20Z</dcterms:modified>
</cp:coreProperties>
</file>