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bookViews>
    <workbookView xWindow="0" yWindow="0" windowWidth="28800" windowHeight="12330"/>
  </bookViews>
  <sheets>
    <sheet name="EJE 2" sheetId="1" r:id="rId1"/>
  </sheets>
  <definedNames>
    <definedName name="_xlnm.Print_Area" localSheetId="0">'EJE 2'!$A$1:$AE$50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8" i="1" l="1"/>
  <c r="AC39" i="1"/>
  <c r="AC44" i="1"/>
  <c r="AC27" i="1"/>
  <c r="AC9" i="1"/>
</calcChain>
</file>

<file path=xl/sharedStrings.xml><?xml version="1.0" encoding="utf-8"?>
<sst xmlns="http://schemas.openxmlformats.org/spreadsheetml/2006/main" count="133" uniqueCount="91">
  <si>
    <r>
      <t xml:space="preserve">Objetivo: 3. </t>
    </r>
    <r>
      <rPr>
        <sz val="11"/>
        <color rgb="FF000000"/>
        <rFont val="Calibri"/>
        <family val="2"/>
      </rPr>
      <t>Alcanzar altos niveles de estándares de desempeño del personal docente.</t>
    </r>
  </si>
  <si>
    <r>
      <t>Estrategia: 5.</t>
    </r>
    <r>
      <rPr>
        <sz val="11"/>
        <color rgb="FF000000"/>
        <rFont val="Calibri"/>
        <family val="2"/>
      </rPr>
      <t xml:space="preserve"> Desarrollo y fortalecimiento de la carrera docente.</t>
    </r>
  </si>
  <si>
    <t>Producto</t>
  </si>
  <si>
    <t>Indicador</t>
  </si>
  <si>
    <t>Línea base</t>
  </si>
  <si>
    <t>Meta Total</t>
  </si>
  <si>
    <t>Responsable</t>
  </si>
  <si>
    <t>No.</t>
  </si>
  <si>
    <t xml:space="preserve">Actividades </t>
  </si>
  <si>
    <t>Cantidad actividades</t>
  </si>
  <si>
    <t>Involucrados</t>
  </si>
  <si>
    <t>Cronograma</t>
  </si>
  <si>
    <t>Comentarios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</si>
  <si>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</si>
  <si>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</si>
  <si>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</si>
  <si>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</si>
  <si>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</si>
  <si>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</si>
  <si>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</si>
  <si>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</si>
  <si>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</si>
  <si>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</si>
  <si>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</si>
  <si>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</si>
  <si>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Informe de resultados</t>
  </si>
  <si>
    <t>Presupuesto ejecutado</t>
  </si>
  <si>
    <t>Estado de la actividad</t>
  </si>
  <si>
    <t>Meta trimestral</t>
  </si>
  <si>
    <t>Medio de verificación</t>
  </si>
  <si>
    <t>Presupuesto</t>
  </si>
  <si>
    <t>Ene-Mar</t>
  </si>
  <si>
    <t>Abr-Jun</t>
  </si>
  <si>
    <t>Jul-Sep</t>
  </si>
  <si>
    <t>Oct-Dic</t>
  </si>
  <si>
    <t xml:space="preserve">41. Docentes reciben formación continua. </t>
  </si>
  <si>
    <t>55. Cantidad de docentes matriculados en programas de maestría.</t>
  </si>
  <si>
    <t>Lista de matriculados</t>
  </si>
  <si>
    <t>ISFODOSU</t>
  </si>
  <si>
    <t>Implementar los planes de postgrado, orientándolos bajo el Enfoque por Competencias.</t>
  </si>
  <si>
    <t>Implementar 9 cohortes de maestría.</t>
  </si>
  <si>
    <t>Diseñar 4 programas de posgrado.</t>
  </si>
  <si>
    <t>56. Cantidad de docentes matriculados en programas de especialidades.</t>
  </si>
  <si>
    <t>Implementar 4 cohortes de especialidad.</t>
  </si>
  <si>
    <t>Diseñar y ejecutar 4 programas de diplomado.</t>
  </si>
  <si>
    <t>Fortalecer el Sistema de Gestión de Egresados.</t>
  </si>
  <si>
    <t>58. Cantidad de docentes en el   Programa de Formación Continua Situada y Centrada en el Aprendizaje.</t>
  </si>
  <si>
    <t xml:space="preserve">lista de estudiantes </t>
  </si>
  <si>
    <t>Implementar los programas de Formación Continua Situada y Centrada en el Aprendizaje.</t>
  </si>
  <si>
    <t>Implementar  jornada de sensibilización a la comunidad educativa de los distritos implicados.</t>
  </si>
  <si>
    <t>Realizar jornada de inducción para maestros facilitadores, autoridades y técnicos regionales, distritales, equipo de gestión de centro y docentes de primer ciclo del nivel primario.</t>
  </si>
  <si>
    <t>Establecer  línea base a partir del análisis de los resultados de la evaluación diagnóstica aplicada por el MINERD en el año escolar 2020-2021.</t>
  </si>
  <si>
    <t> Capacitar a todo el personal docente, de gestión de centros educativos, técnicos regionales y distritales sobre el uso de la plataforma digital de la EFCSA.</t>
  </si>
  <si>
    <t>Capacitar a maestros del primer ciclo de primaria, coordinadores pedagógicos del primer ciclo, técnicos regionales y distritales, impartiendo diplomado en Alfabetización Inicial de Lengua Española y Matemática.</t>
  </si>
  <si>
    <t>Capacitar a técnicos regionales y distritales y equipo de gestión de centro educativo, impartiendo el diplomado en Acompañamiento de Supervisores Líderes y sobre Elaboración de Planes de Mejora.  </t>
  </si>
  <si>
    <t>Acompañar a los distintos actores en la práctica sobre las formaciones desarrolladas, en la gestión pedagógica e institucional.</t>
  </si>
  <si>
    <t>Monitorear los acompañamientos a los distintos actores sobre las formaciones desarrolladas en la gestión pedagógica e institucional.</t>
  </si>
  <si>
    <t>Planificar, ejecutar y dar seguimiento a las mesas de trabajo regionales y distritales.</t>
  </si>
  <si>
    <t>Aplicar evaluación de medio término a los estudiantes por grado.</t>
  </si>
  <si>
    <t>Sistematizar los procesos docente y administrativo. </t>
  </si>
  <si>
    <t>43. Directivos en el programa de Formación en Gestión de Organizaciones Educativas.</t>
  </si>
  <si>
    <t>60. Cantidad de directivos formados en el programa de formación de directores respecto del año anterior.</t>
  </si>
  <si>
    <t>Implementar los programas de formación de directores de centros educativos, regionales y distritos.</t>
  </si>
  <si>
    <t>*INAFOCAM</t>
  </si>
  <si>
    <t xml:space="preserve">Coordinar con las autoridades del MINERD la continuidad del Programa de Formación en Gestión de Organizaciones Educativas (PFGOE) y definir su tipo de intervención en el desarrollo de la formación. </t>
  </si>
  <si>
    <t>Establecer acuerdos con instituciones formadoras nacionales y extranjeras para el desarrollo del PFGOE.</t>
  </si>
  <si>
    <t>Desarrollar y sistematizar un modelo formativo centrado en la práctica. </t>
  </si>
  <si>
    <t>Diseñar y desarrollar acciones formativas en la modalidad combinada (presencial y virtual) en respuesta a la nueva realidad impuesta por la COVID-19.</t>
  </si>
  <si>
    <t>Adecuar las plataformas y recursos tecnológicos en correspondencia con las necesidades del PFGOE.</t>
  </si>
  <si>
    <t>Realizar jornadas de inducción para docentes que se incorporan al PFGOE según la metodología diseñada.</t>
  </si>
  <si>
    <t>Establecer sesiones de acompañamiento a la implementación de las competencias desarrolladas en la formación.</t>
  </si>
  <si>
    <t>Realizar evaluaciones sistemáticas, de medio término y cierre, que indiquen la efectividad del programa.</t>
  </si>
  <si>
    <t>46. Bachilleres reciben Formación inicial.</t>
  </si>
  <si>
    <t xml:space="preserve">63. Cantidad de nuevos bachilleres inscritos en la formación inicial de excelencia.                                                                                                                                                                                                                                                         </t>
  </si>
  <si>
    <t>64. Cantidad de bachilleres inscritos en la formación inicial de excelencia.</t>
  </si>
  <si>
    <t>Actualizar modelo pedagógico.</t>
  </si>
  <si>
    <t>Capacitar docentes para la implementación del enfoque por competencias.</t>
  </si>
  <si>
    <t>Brindar servicios de apoyo a los estudiantes para su formación.</t>
  </si>
  <si>
    <t>Implementar programas para el desarrollo integral mediante un currículo ampliado.</t>
  </si>
  <si>
    <t>Implementar sistema de prácticas docentes.</t>
  </si>
  <si>
    <t>Implementar los recursos de aprendizaje para la formación de docentes de excelencia.</t>
  </si>
  <si>
    <t>Evaluar a medio término los planes de estudio mediante enfoque por competencias en grado.</t>
  </si>
  <si>
    <t>Evaluar a final de carrera los planes de estudio mediante enfoque por competencias en grado.</t>
  </si>
  <si>
    <t>Realizar graduación de estudiantes en los  programas de grado.</t>
  </si>
  <si>
    <t>Reestructurar el sistema de información estudiantil.</t>
  </si>
  <si>
    <t>En ejecución</t>
  </si>
  <si>
    <t>No iniciado</t>
  </si>
  <si>
    <r>
      <t xml:space="preserve">Resultado: </t>
    </r>
    <r>
      <rPr>
        <sz val="11"/>
        <rFont val="Calibri"/>
        <family val="2"/>
      </rPr>
      <t xml:space="preserve">14. Mejorados los niveles de desempeño del personal docente.
</t>
    </r>
    <r>
      <rPr>
        <b/>
        <sz val="11"/>
        <rFont val="Calibri"/>
        <family val="2"/>
      </rPr>
      <t>Resultado: 15.</t>
    </r>
    <r>
      <rPr>
        <sz val="11"/>
        <rFont val="Calibri"/>
        <family val="2"/>
      </rPr>
      <t xml:space="preserve"> Garantizada la movilidad horizontal y vertical del personal docente.</t>
    </r>
  </si>
  <si>
    <t>ARLYS PÉREZ</t>
  </si>
  <si>
    <t>DIRECTORA DE PLANIFICACIÓN Y DESARROLLO</t>
  </si>
  <si>
    <t>EJECUCIÓN PRESUPUESTARIA ISFODOSU - MINERD CORRESPONDIENTE AL 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</si>
</sst>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rgb="FF003876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9" tint="0.79998168889431442"/>
        <bgColor rgb="FF00387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</fills>
  <borders count="13">
    <border>
      <left/>
      <right/>
      <top/>
      <bottom/>
      <diagonal/>
    </border>
    <border>
      <left style="double">
        <color rgb="FF000000"/>
      </left>
      <right style="double">
        <color auto="1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auto="1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164" fontId="14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5" fillId="3" borderId="4" xfId="0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 textRotation="90" wrapText="1" readingOrder="1"/>
    </xf>
    <xf numFmtId="0" fontId="12" fillId="0" borderId="9" xfId="0" applyFont="1" applyBorder="1" applyAlignment="1">
      <alignment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left" vertical="top" wrapText="1" readingOrder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/>
    <xf numFmtId="4" fontId="12" fillId="0" borderId="9" xfId="0" applyNumberFormat="1" applyFont="1" applyBorder="1" applyAlignment="1">
      <alignment horizontal="right" vertical="center" wrapText="1" readingOrder="1"/>
    </xf>
    <xf numFmtId="4" fontId="11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 readingOrder="1"/>
    </xf>
    <xf numFmtId="0" fontId="12" fillId="0" borderId="9" xfId="0" applyFont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left" vertical="center" wrapText="1" readingOrder="1"/>
    </xf>
    <xf numFmtId="0" fontId="12" fillId="0" borderId="9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 vertical="center" wrapText="1" readingOrder="1"/>
    </xf>
    <xf numFmtId="0" fontId="12" fillId="4" borderId="9" xfId="0" applyFont="1" applyFill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top" wrapText="1" readingOrder="1"/>
    </xf>
    <xf numFmtId="0" fontId="12" fillId="0" borderId="3" xfId="0" applyFont="1" applyBorder="1" applyAlignment="1">
      <alignment horizontal="left" vertical="top" wrapText="1"/>
    </xf>
    <xf numFmtId="4" fontId="11" fillId="0" borderId="3" xfId="0" applyNumberFormat="1" applyFont="1" applyBorder="1" applyAlignment="1">
      <alignment horizontal="right" vertical="center" wrapText="1" readingOrder="1"/>
    </xf>
    <xf numFmtId="0" fontId="12" fillId="0" borderId="3" xfId="0" applyFont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 wrapText="1" readingOrder="1"/>
    </xf>
    <xf numFmtId="0" fontId="12" fillId="0" borderId="3" xfId="0" applyFont="1" applyBorder="1"/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164" fontId="0" fillId="0" borderId="0" xfId="3" applyFont="1" applyAlignment="1">
      <alignment horizontal="center" vertical="center"/>
    </xf>
    <xf numFmtId="164" fontId="5" fillId="7" borderId="3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64" fontId="0" fillId="0" borderId="0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readingOrder="1"/>
    </xf>
    <xf numFmtId="0" fontId="0" fillId="0" borderId="0" xfId="0" applyFont="1" applyFill="1" applyBorder="1" applyAlignment="1"/>
    <xf numFmtId="0" fontId="7" fillId="6" borderId="1" xfId="0" applyFont="1" applyFill="1" applyBorder="1" applyAlignment="1">
      <alignment horizontal="center" vertical="center" wrapText="1" readingOrder="1"/>
    </xf>
    <xf numFmtId="0" fontId="7" fillId="6" borderId="2" xfId="0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 wrapText="1" readingOrder="1"/>
    </xf>
    <xf numFmtId="0" fontId="15" fillId="3" borderId="8" xfId="0" applyFont="1" applyFill="1" applyBorder="1" applyAlignment="1">
      <alignment horizontal="center" vertical="center" wrapText="1" readingOrder="1"/>
    </xf>
    <xf numFmtId="0" fontId="0" fillId="0" borderId="0" xfId="0" applyBorder="1" applyAlignment="1"/>
    <xf numFmtId="0" fontId="0" fillId="0" borderId="0" xfId="0" applyFont="1" applyFill="1" applyBorder="1" applyAlignment="1"/>
    <xf numFmtId="0" fontId="15" fillId="3" borderId="5" xfId="0" applyFont="1" applyFill="1" applyBorder="1" applyAlignment="1">
      <alignment horizontal="center" vertical="center" wrapText="1" readingOrder="1"/>
    </xf>
    <xf numFmtId="0" fontId="15" fillId="3" borderId="6" xfId="0" applyFont="1" applyFill="1" applyBorder="1" applyAlignment="1">
      <alignment horizontal="center" vertical="center" wrapText="1" readingOrder="1"/>
    </xf>
    <xf numFmtId="0" fontId="15" fillId="3" borderId="7" xfId="0" applyFont="1" applyFill="1" applyBorder="1" applyAlignment="1">
      <alignment horizontal="center" vertical="center" wrapText="1" readingOrder="1"/>
    </xf>
    <xf numFmtId="164" fontId="7" fillId="6" borderId="1" xfId="3" applyFont="1" applyFill="1" applyBorder="1" applyAlignment="1">
      <alignment horizontal="center" vertical="center" wrapText="1" readingOrder="1"/>
    </xf>
    <xf numFmtId="164" fontId="7" fillId="6" borderId="2" xfId="3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12" fillId="0" borderId="9" xfId="0" applyFont="1" applyBorder="1" applyAlignment="1">
      <alignment horizontal="left" vertical="center" wrapText="1" readingOrder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 readingOrder="1"/>
    </xf>
    <xf numFmtId="0" fontId="12" fillId="0" borderId="9" xfId="0" applyFont="1" applyFill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3" fontId="11" fillId="0" borderId="3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 readingOrder="1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 readingOrder="1"/>
    </xf>
    <xf numFmtId="0" fontId="12" fillId="0" borderId="3" xfId="0" applyFont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 2" xfId="1"/>
    <cellStyle name="Normal 2 2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tabSelected="1" zoomScale="70" zoomScaleNormal="70" zoomScaleSheetLayoutView="40" workbookViewId="0">
      <selection activeCell="AD46" sqref="AD46"/>
    </sheetView>
  </sheetViews>
  <sheetFormatPr baseColWidth="10" defaultColWidth="11.42578125" defaultRowHeight="15" x14ac:dyDescent="0.25"/>
  <cols>
    <col min="1" max="1" width="1.28515625" customWidth="1"/>
    <col min="2" max="2" width="17.7109375" customWidth="1"/>
    <col min="3" max="3" width="14.140625" customWidth="1"/>
    <col min="4" max="4" width="8.42578125" customWidth="1"/>
    <col min="5" max="5" width="8.28515625" customWidth="1"/>
    <col min="6" max="6" width="8.7109375" customWidth="1"/>
    <col min="7" max="7" width="7.7109375" customWidth="1"/>
    <col min="8" max="8" width="8.7109375" customWidth="1"/>
    <col min="9" max="9" width="8.42578125" customWidth="1"/>
    <col min="10" max="10" width="10.28515625" customWidth="1"/>
    <col min="11" max="11" width="11.5703125" customWidth="1"/>
    <col min="12" max="12" width="4.42578125" customWidth="1"/>
    <col min="13" max="13" width="32.5703125" style="1" customWidth="1"/>
    <col min="14" max="14" width="10.42578125" style="2" customWidth="1"/>
    <col min="15" max="15" width="12" style="1" customWidth="1"/>
    <col min="16" max="27" width="3.28515625" customWidth="1"/>
    <col min="28" max="28" width="15.42578125" customWidth="1"/>
    <col min="29" max="29" width="16.7109375" style="33" customWidth="1"/>
    <col min="30" max="30" width="22.140625" style="35" customWidth="1"/>
    <col min="31" max="31" width="16" style="35" customWidth="1"/>
  </cols>
  <sheetData>
    <row r="1" spans="1:31" ht="18.75" x14ac:dyDescent="0.25">
      <c r="A1" s="37"/>
      <c r="B1" s="81" t="s">
        <v>90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</row>
    <row r="2" spans="1:31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39"/>
      <c r="O2" s="38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40"/>
      <c r="AD2" s="41"/>
      <c r="AE2" s="41"/>
    </row>
    <row r="3" spans="1:31" ht="15" customHeight="1" x14ac:dyDescent="0.25">
      <c r="A3" s="37"/>
      <c r="B3" s="66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40"/>
      <c r="AD3" s="41"/>
      <c r="AE3" s="41"/>
    </row>
    <row r="4" spans="1:31" ht="15" customHeight="1" x14ac:dyDescent="0.25">
      <c r="A4" s="45"/>
      <c r="B4" s="66" t="s">
        <v>1</v>
      </c>
      <c r="C4" s="66"/>
      <c r="D4" s="66"/>
      <c r="E4" s="66"/>
      <c r="F4" s="66"/>
      <c r="G4" s="66"/>
      <c r="H4" s="66"/>
      <c r="I4" s="66"/>
      <c r="J4" s="66"/>
      <c r="K4" s="66"/>
      <c r="L4" s="46"/>
      <c r="M4" s="47"/>
      <c r="N4" s="42"/>
      <c r="O4" s="4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44"/>
      <c r="AC4" s="40"/>
      <c r="AD4" s="41"/>
      <c r="AE4" s="41"/>
    </row>
    <row r="5" spans="1:31" s="3" customFormat="1" ht="17.45" customHeight="1" x14ac:dyDescent="0.25">
      <c r="A5" s="48"/>
      <c r="B5" s="49" t="s">
        <v>87</v>
      </c>
      <c r="C5" s="50"/>
      <c r="D5" s="50"/>
      <c r="E5" s="50"/>
      <c r="F5" s="50"/>
      <c r="G5" s="50"/>
      <c r="H5" s="50"/>
      <c r="I5" s="50"/>
      <c r="J5" s="50"/>
      <c r="K5" s="51"/>
      <c r="L5" s="52"/>
      <c r="M5" s="49"/>
      <c r="N5" s="53"/>
      <c r="O5" s="4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54"/>
      <c r="AC5" s="40"/>
      <c r="AD5" s="41"/>
      <c r="AE5" s="41"/>
    </row>
    <row r="6" spans="1:31" ht="9.9499999999999993" customHeight="1" thickBot="1" x14ac:dyDescent="0.3">
      <c r="A6" s="70"/>
      <c r="B6" s="70"/>
      <c r="L6" s="59"/>
      <c r="M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31" ht="16.5" customHeight="1" thickTop="1" thickBot="1" x14ac:dyDescent="0.3">
      <c r="B7" s="57" t="s">
        <v>2</v>
      </c>
      <c r="C7" s="57" t="s">
        <v>3</v>
      </c>
      <c r="D7" s="57" t="s">
        <v>4</v>
      </c>
      <c r="E7" s="61" t="s">
        <v>28</v>
      </c>
      <c r="F7" s="62"/>
      <c r="G7" s="62"/>
      <c r="H7" s="63"/>
      <c r="I7" s="57" t="s">
        <v>5</v>
      </c>
      <c r="J7" s="57" t="s">
        <v>29</v>
      </c>
      <c r="K7" s="57" t="s">
        <v>6</v>
      </c>
      <c r="L7" s="57" t="s">
        <v>7</v>
      </c>
      <c r="M7" s="57" t="s">
        <v>8</v>
      </c>
      <c r="N7" s="57" t="s">
        <v>9</v>
      </c>
      <c r="O7" s="57" t="s">
        <v>10</v>
      </c>
      <c r="P7" s="61" t="s">
        <v>11</v>
      </c>
      <c r="Q7" s="62"/>
      <c r="R7" s="62"/>
      <c r="S7" s="62"/>
      <c r="T7" s="62"/>
      <c r="U7" s="62"/>
      <c r="V7" s="62"/>
      <c r="W7" s="62"/>
      <c r="X7" s="62"/>
      <c r="Y7" s="62"/>
      <c r="Z7" s="62"/>
      <c r="AA7" s="63"/>
      <c r="AB7" s="57" t="s">
        <v>30</v>
      </c>
      <c r="AC7" s="64" t="s">
        <v>26</v>
      </c>
      <c r="AD7" s="55" t="s">
        <v>27</v>
      </c>
      <c r="AE7" s="55" t="s">
        <v>12</v>
      </c>
    </row>
    <row r="8" spans="1:31" ht="23.25" thickTop="1" x14ac:dyDescent="0.25">
      <c r="B8" s="58"/>
      <c r="C8" s="58"/>
      <c r="D8" s="58"/>
      <c r="E8" s="4" t="s">
        <v>31</v>
      </c>
      <c r="F8" s="4" t="s">
        <v>32</v>
      </c>
      <c r="G8" s="4" t="s">
        <v>33</v>
      </c>
      <c r="H8" s="4" t="s">
        <v>34</v>
      </c>
      <c r="I8" s="58"/>
      <c r="J8" s="58"/>
      <c r="K8" s="58"/>
      <c r="L8" s="58"/>
      <c r="M8" s="58"/>
      <c r="N8" s="58"/>
      <c r="O8" s="58"/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8"/>
      <c r="AC8" s="65"/>
      <c r="AD8" s="56"/>
      <c r="AE8" s="56"/>
    </row>
    <row r="9" spans="1:31" ht="38.25" x14ac:dyDescent="0.25">
      <c r="B9" s="67" t="s">
        <v>35</v>
      </c>
      <c r="C9" s="71" t="s">
        <v>36</v>
      </c>
      <c r="D9" s="72">
        <v>219</v>
      </c>
      <c r="E9" s="72">
        <v>219</v>
      </c>
      <c r="F9" s="72">
        <v>153</v>
      </c>
      <c r="G9" s="72">
        <v>180</v>
      </c>
      <c r="H9" s="72">
        <v>180</v>
      </c>
      <c r="I9" s="72">
        <v>180</v>
      </c>
      <c r="J9" s="73" t="s">
        <v>37</v>
      </c>
      <c r="K9" s="74" t="s">
        <v>38</v>
      </c>
      <c r="L9" s="9">
        <v>20</v>
      </c>
      <c r="M9" s="17" t="s">
        <v>39</v>
      </c>
      <c r="N9" s="18">
        <v>4</v>
      </c>
      <c r="O9" s="10"/>
      <c r="P9" s="16"/>
      <c r="Q9" s="15"/>
      <c r="R9" s="15"/>
      <c r="S9" s="15"/>
      <c r="T9" s="16"/>
      <c r="U9" s="15"/>
      <c r="V9" s="15"/>
      <c r="W9" s="15"/>
      <c r="X9" s="16"/>
      <c r="Y9" s="15"/>
      <c r="Z9" s="15"/>
      <c r="AA9" s="15"/>
      <c r="AB9" s="12">
        <v>31124392</v>
      </c>
      <c r="AC9" s="34">
        <f>1455700+231063.28</f>
        <v>1686763.28</v>
      </c>
      <c r="AD9" s="36" t="s">
        <v>85</v>
      </c>
      <c r="AE9" s="36"/>
    </row>
    <row r="10" spans="1:31" ht="24.6" customHeight="1" x14ac:dyDescent="0.25">
      <c r="B10" s="68"/>
      <c r="C10" s="71"/>
      <c r="D10" s="72"/>
      <c r="E10" s="72"/>
      <c r="F10" s="72"/>
      <c r="G10" s="72"/>
      <c r="H10" s="72"/>
      <c r="I10" s="72"/>
      <c r="J10" s="73"/>
      <c r="K10" s="74"/>
      <c r="L10" s="9">
        <v>21</v>
      </c>
      <c r="M10" s="17" t="s">
        <v>40</v>
      </c>
      <c r="N10" s="18">
        <v>1</v>
      </c>
      <c r="O10" s="1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3">
        <v>0</v>
      </c>
      <c r="AC10" s="34"/>
      <c r="AD10" s="36" t="s">
        <v>85</v>
      </c>
      <c r="AE10" s="36"/>
    </row>
    <row r="11" spans="1:31" ht="16.899999999999999" customHeight="1" x14ac:dyDescent="0.25">
      <c r="B11" s="68"/>
      <c r="C11" s="71"/>
      <c r="D11" s="72"/>
      <c r="E11" s="72"/>
      <c r="F11" s="72"/>
      <c r="G11" s="72"/>
      <c r="H11" s="72"/>
      <c r="I11" s="72"/>
      <c r="J11" s="73"/>
      <c r="K11" s="74"/>
      <c r="L11" s="9">
        <v>22</v>
      </c>
      <c r="M11" s="17" t="s">
        <v>41</v>
      </c>
      <c r="N11" s="18">
        <v>1</v>
      </c>
      <c r="O11" s="10"/>
      <c r="P11" s="15"/>
      <c r="Q11" s="15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3">
        <v>0</v>
      </c>
      <c r="AC11" s="34"/>
      <c r="AD11" s="36" t="s">
        <v>85</v>
      </c>
      <c r="AE11" s="36"/>
    </row>
    <row r="12" spans="1:31" ht="25.5" x14ac:dyDescent="0.25">
      <c r="B12" s="68"/>
      <c r="C12" s="71" t="s">
        <v>42</v>
      </c>
      <c r="D12" s="72">
        <v>115</v>
      </c>
      <c r="E12" s="72">
        <v>115</v>
      </c>
      <c r="F12" s="72">
        <v>115</v>
      </c>
      <c r="G12" s="72">
        <v>115</v>
      </c>
      <c r="H12" s="72">
        <v>145</v>
      </c>
      <c r="I12" s="72">
        <v>145</v>
      </c>
      <c r="J12" s="73" t="s">
        <v>37</v>
      </c>
      <c r="K12" s="74"/>
      <c r="L12" s="9">
        <v>23</v>
      </c>
      <c r="M12" s="17" t="s">
        <v>43</v>
      </c>
      <c r="N12" s="18">
        <v>1</v>
      </c>
      <c r="O12" s="10"/>
      <c r="P12" s="19"/>
      <c r="Q12" s="19"/>
      <c r="R12" s="19"/>
      <c r="S12" s="19"/>
      <c r="T12" s="16"/>
      <c r="U12" s="16"/>
      <c r="V12" s="16"/>
      <c r="W12" s="16"/>
      <c r="X12" s="16"/>
      <c r="Y12" s="16"/>
      <c r="Z12" s="16"/>
      <c r="AA12" s="16"/>
      <c r="AB12" s="13">
        <v>0</v>
      </c>
      <c r="AC12" s="34"/>
      <c r="AD12" s="36" t="s">
        <v>85</v>
      </c>
      <c r="AE12" s="36"/>
    </row>
    <row r="13" spans="1:31" ht="25.5" x14ac:dyDescent="0.25">
      <c r="B13" s="68"/>
      <c r="C13" s="71"/>
      <c r="D13" s="72"/>
      <c r="E13" s="72"/>
      <c r="F13" s="72"/>
      <c r="G13" s="72"/>
      <c r="H13" s="72"/>
      <c r="I13" s="72"/>
      <c r="J13" s="73"/>
      <c r="K13" s="74"/>
      <c r="L13" s="9">
        <v>24</v>
      </c>
      <c r="M13" s="17" t="s">
        <v>44</v>
      </c>
      <c r="N13" s="18">
        <v>1</v>
      </c>
      <c r="O13" s="10"/>
      <c r="P13" s="11"/>
      <c r="Q13" s="11"/>
      <c r="R13" s="11"/>
      <c r="S13" s="11"/>
      <c r="T13" s="16"/>
      <c r="U13" s="16"/>
      <c r="V13" s="16"/>
      <c r="W13" s="16"/>
      <c r="X13" s="16"/>
      <c r="Y13" s="16"/>
      <c r="Z13" s="16"/>
      <c r="AA13" s="16"/>
      <c r="AB13" s="13">
        <v>0</v>
      </c>
      <c r="AC13" s="34"/>
      <c r="AD13" s="36" t="s">
        <v>85</v>
      </c>
      <c r="AE13" s="36"/>
    </row>
    <row r="14" spans="1:31" ht="25.5" x14ac:dyDescent="0.25">
      <c r="B14" s="68"/>
      <c r="C14" s="71"/>
      <c r="D14" s="72"/>
      <c r="E14" s="72"/>
      <c r="F14" s="72"/>
      <c r="G14" s="72"/>
      <c r="H14" s="72"/>
      <c r="I14" s="72"/>
      <c r="J14" s="73"/>
      <c r="K14" s="74"/>
      <c r="L14" s="9">
        <v>25</v>
      </c>
      <c r="M14" s="17" t="s">
        <v>45</v>
      </c>
      <c r="N14" s="18">
        <v>1</v>
      </c>
      <c r="O14" s="20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2">
        <v>2500000</v>
      </c>
      <c r="AC14" s="34"/>
      <c r="AD14" s="36" t="s">
        <v>85</v>
      </c>
      <c r="AE14" s="36"/>
    </row>
    <row r="15" spans="1:31" ht="38.25" x14ac:dyDescent="0.25">
      <c r="B15" s="68"/>
      <c r="C15" s="71" t="s">
        <v>46</v>
      </c>
      <c r="D15" s="75">
        <v>340</v>
      </c>
      <c r="E15" s="75">
        <v>0</v>
      </c>
      <c r="F15" s="75">
        <v>150</v>
      </c>
      <c r="G15" s="75">
        <v>150</v>
      </c>
      <c r="H15" s="75">
        <v>0</v>
      </c>
      <c r="I15" s="75">
        <v>300</v>
      </c>
      <c r="J15" s="76" t="s">
        <v>47</v>
      </c>
      <c r="K15" s="74" t="s">
        <v>38</v>
      </c>
      <c r="L15" s="9">
        <v>36</v>
      </c>
      <c r="M15" s="17" t="s">
        <v>48</v>
      </c>
      <c r="N15" s="7">
        <v>12</v>
      </c>
      <c r="O15" s="8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2">
        <v>31586946.649999999</v>
      </c>
      <c r="AC15" s="34">
        <v>9346393.0600000005</v>
      </c>
      <c r="AD15" s="36" t="s">
        <v>85</v>
      </c>
      <c r="AE15" s="36"/>
    </row>
    <row r="16" spans="1:31" ht="38.25" x14ac:dyDescent="0.25">
      <c r="B16" s="68"/>
      <c r="C16" s="71"/>
      <c r="D16" s="75"/>
      <c r="E16" s="75"/>
      <c r="F16" s="75"/>
      <c r="G16" s="75"/>
      <c r="H16" s="75"/>
      <c r="I16" s="75"/>
      <c r="J16" s="76"/>
      <c r="K16" s="74"/>
      <c r="L16" s="9">
        <v>37</v>
      </c>
      <c r="M16" s="17" t="s">
        <v>49</v>
      </c>
      <c r="N16" s="7">
        <v>1</v>
      </c>
      <c r="O16" s="8"/>
      <c r="P16" s="22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2">
        <v>0</v>
      </c>
      <c r="AC16" s="34"/>
      <c r="AD16" s="36" t="s">
        <v>85</v>
      </c>
      <c r="AE16" s="36"/>
    </row>
    <row r="17" spans="2:31" ht="76.5" x14ac:dyDescent="0.25">
      <c r="B17" s="68"/>
      <c r="C17" s="71"/>
      <c r="D17" s="75"/>
      <c r="E17" s="75"/>
      <c r="F17" s="75"/>
      <c r="G17" s="75"/>
      <c r="H17" s="75"/>
      <c r="I17" s="75"/>
      <c r="J17" s="76"/>
      <c r="K17" s="74"/>
      <c r="L17" s="9">
        <v>38</v>
      </c>
      <c r="M17" s="17" t="s">
        <v>50</v>
      </c>
      <c r="N17" s="7">
        <v>1</v>
      </c>
      <c r="O17" s="8"/>
      <c r="P17" s="22"/>
      <c r="Q17" s="21"/>
      <c r="R17" s="21"/>
      <c r="S17" s="22"/>
      <c r="T17" s="22"/>
      <c r="U17" s="22"/>
      <c r="V17" s="22"/>
      <c r="W17" s="22"/>
      <c r="X17" s="22"/>
      <c r="Y17" s="22"/>
      <c r="Z17" s="22"/>
      <c r="AA17" s="22"/>
      <c r="AB17" s="12">
        <v>0</v>
      </c>
      <c r="AC17" s="34"/>
      <c r="AD17" s="36" t="s">
        <v>85</v>
      </c>
      <c r="AE17" s="36"/>
    </row>
    <row r="18" spans="2:31" ht="51" x14ac:dyDescent="0.25">
      <c r="B18" s="68"/>
      <c r="C18" s="71"/>
      <c r="D18" s="75"/>
      <c r="E18" s="75"/>
      <c r="F18" s="75"/>
      <c r="G18" s="75"/>
      <c r="H18" s="75"/>
      <c r="I18" s="75"/>
      <c r="J18" s="76"/>
      <c r="K18" s="74"/>
      <c r="L18" s="9">
        <v>39</v>
      </c>
      <c r="M18" s="17" t="s">
        <v>51</v>
      </c>
      <c r="N18" s="7">
        <v>1</v>
      </c>
      <c r="O18" s="8"/>
      <c r="P18" s="22"/>
      <c r="Q18" s="22"/>
      <c r="R18" s="21"/>
      <c r="S18" s="21"/>
      <c r="T18" s="21"/>
      <c r="U18" s="22"/>
      <c r="V18" s="22"/>
      <c r="W18" s="22"/>
      <c r="X18" s="22"/>
      <c r="Y18" s="22"/>
      <c r="Z18" s="22"/>
      <c r="AA18" s="22"/>
      <c r="AB18" s="12">
        <v>0</v>
      </c>
      <c r="AC18" s="34"/>
      <c r="AD18" s="36" t="s">
        <v>85</v>
      </c>
      <c r="AE18" s="36"/>
    </row>
    <row r="19" spans="2:31" ht="63.75" x14ac:dyDescent="0.25">
      <c r="B19" s="68"/>
      <c r="C19" s="71"/>
      <c r="D19" s="75"/>
      <c r="E19" s="75"/>
      <c r="F19" s="75"/>
      <c r="G19" s="75"/>
      <c r="H19" s="75"/>
      <c r="I19" s="75"/>
      <c r="J19" s="76"/>
      <c r="K19" s="74"/>
      <c r="L19" s="9">
        <v>40</v>
      </c>
      <c r="M19" s="17" t="s">
        <v>52</v>
      </c>
      <c r="N19" s="7">
        <v>1</v>
      </c>
      <c r="O19" s="8"/>
      <c r="P19" s="22"/>
      <c r="Q19" s="22"/>
      <c r="R19" s="21"/>
      <c r="S19" s="21"/>
      <c r="T19" s="22"/>
      <c r="U19" s="22"/>
      <c r="V19" s="22"/>
      <c r="W19" s="22"/>
      <c r="X19" s="22"/>
      <c r="Y19" s="22"/>
      <c r="Z19" s="22"/>
      <c r="AA19" s="22"/>
      <c r="AB19" s="12">
        <v>0</v>
      </c>
      <c r="AC19" s="34"/>
      <c r="AD19" s="36" t="s">
        <v>85</v>
      </c>
      <c r="AE19" s="36"/>
    </row>
    <row r="20" spans="2:31" ht="89.25" x14ac:dyDescent="0.25">
      <c r="B20" s="68"/>
      <c r="C20" s="71"/>
      <c r="D20" s="75"/>
      <c r="E20" s="75"/>
      <c r="F20" s="75"/>
      <c r="G20" s="75"/>
      <c r="H20" s="75"/>
      <c r="I20" s="75"/>
      <c r="J20" s="76"/>
      <c r="K20" s="74"/>
      <c r="L20" s="9">
        <v>41</v>
      </c>
      <c r="M20" s="17" t="s">
        <v>53</v>
      </c>
      <c r="N20" s="7">
        <v>1</v>
      </c>
      <c r="O20" s="8"/>
      <c r="P20" s="22"/>
      <c r="Q20" s="22"/>
      <c r="R20" s="22"/>
      <c r="S20" s="22"/>
      <c r="T20" s="21"/>
      <c r="U20" s="21"/>
      <c r="V20" s="21"/>
      <c r="W20" s="22"/>
      <c r="X20" s="22"/>
      <c r="Y20" s="22"/>
      <c r="Z20" s="22"/>
      <c r="AA20" s="22"/>
      <c r="AB20" s="12">
        <v>0</v>
      </c>
      <c r="AC20" s="34"/>
      <c r="AD20" s="36" t="s">
        <v>85</v>
      </c>
      <c r="AE20" s="36"/>
    </row>
    <row r="21" spans="2:31" ht="76.5" x14ac:dyDescent="0.25">
      <c r="B21" s="68"/>
      <c r="C21" s="71"/>
      <c r="D21" s="75"/>
      <c r="E21" s="75"/>
      <c r="F21" s="75"/>
      <c r="G21" s="75"/>
      <c r="H21" s="75"/>
      <c r="I21" s="75"/>
      <c r="J21" s="76"/>
      <c r="K21" s="74"/>
      <c r="L21" s="9">
        <v>42</v>
      </c>
      <c r="M21" s="17" t="s">
        <v>54</v>
      </c>
      <c r="N21" s="7">
        <v>1</v>
      </c>
      <c r="O21" s="8"/>
      <c r="P21" s="22"/>
      <c r="Q21" s="22"/>
      <c r="R21" s="22"/>
      <c r="S21" s="21"/>
      <c r="T21" s="21"/>
      <c r="U21" s="21"/>
      <c r="V21" s="22"/>
      <c r="W21" s="22"/>
      <c r="X21" s="22"/>
      <c r="Y21" s="22"/>
      <c r="Z21" s="22"/>
      <c r="AA21" s="22"/>
      <c r="AB21" s="12">
        <v>0</v>
      </c>
      <c r="AC21" s="34"/>
      <c r="AD21" s="36" t="s">
        <v>85</v>
      </c>
      <c r="AE21" s="36"/>
    </row>
    <row r="22" spans="2:31" ht="51" x14ac:dyDescent="0.25">
      <c r="B22" s="68"/>
      <c r="C22" s="71"/>
      <c r="D22" s="75"/>
      <c r="E22" s="75"/>
      <c r="F22" s="75"/>
      <c r="G22" s="75"/>
      <c r="H22" s="75"/>
      <c r="I22" s="75"/>
      <c r="J22" s="76"/>
      <c r="K22" s="74"/>
      <c r="L22" s="9">
        <v>43</v>
      </c>
      <c r="M22" s="17" t="s">
        <v>55</v>
      </c>
      <c r="N22" s="7">
        <v>1</v>
      </c>
      <c r="O22" s="8"/>
      <c r="P22" s="22"/>
      <c r="Q22" s="22"/>
      <c r="R22" s="22"/>
      <c r="S22" s="22"/>
      <c r="T22" s="22"/>
      <c r="U22" s="22"/>
      <c r="V22" s="22"/>
      <c r="W22" s="22"/>
      <c r="X22" s="21"/>
      <c r="Y22" s="21"/>
      <c r="Z22" s="21"/>
      <c r="AA22" s="21"/>
      <c r="AB22" s="12">
        <v>0</v>
      </c>
      <c r="AC22" s="34"/>
      <c r="AD22" s="36" t="s">
        <v>86</v>
      </c>
      <c r="AE22" s="36"/>
    </row>
    <row r="23" spans="2:31" ht="51" x14ac:dyDescent="0.25">
      <c r="B23" s="68"/>
      <c r="C23" s="71"/>
      <c r="D23" s="75"/>
      <c r="E23" s="75"/>
      <c r="F23" s="75"/>
      <c r="G23" s="75"/>
      <c r="H23" s="75"/>
      <c r="I23" s="75"/>
      <c r="J23" s="76"/>
      <c r="K23" s="74"/>
      <c r="L23" s="9">
        <v>44</v>
      </c>
      <c r="M23" s="17" t="s">
        <v>56</v>
      </c>
      <c r="N23" s="7">
        <v>1</v>
      </c>
      <c r="O23" s="8"/>
      <c r="P23" s="22"/>
      <c r="Q23" s="22"/>
      <c r="R23" s="22"/>
      <c r="S23" s="22"/>
      <c r="T23" s="22"/>
      <c r="U23" s="22"/>
      <c r="V23" s="22"/>
      <c r="W23" s="21"/>
      <c r="X23" s="21"/>
      <c r="Y23" s="21"/>
      <c r="Z23" s="21"/>
      <c r="AA23" s="21"/>
      <c r="AB23" s="12">
        <v>0</v>
      </c>
      <c r="AC23" s="34"/>
      <c r="AD23" s="36" t="s">
        <v>86</v>
      </c>
      <c r="AE23" s="36"/>
    </row>
    <row r="24" spans="2:31" ht="38.25" x14ac:dyDescent="0.25">
      <c r="B24" s="68"/>
      <c r="C24" s="71"/>
      <c r="D24" s="75"/>
      <c r="E24" s="75"/>
      <c r="F24" s="75"/>
      <c r="G24" s="75"/>
      <c r="H24" s="75"/>
      <c r="I24" s="75"/>
      <c r="J24" s="76"/>
      <c r="K24" s="74"/>
      <c r="L24" s="9">
        <v>45</v>
      </c>
      <c r="M24" s="17" t="s">
        <v>57</v>
      </c>
      <c r="N24" s="7">
        <v>1</v>
      </c>
      <c r="O24" s="8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12">
        <v>0</v>
      </c>
      <c r="AC24" s="34"/>
      <c r="AD24" s="36" t="s">
        <v>85</v>
      </c>
      <c r="AE24" s="36"/>
    </row>
    <row r="25" spans="2:31" ht="25.5" x14ac:dyDescent="0.25">
      <c r="B25" s="68"/>
      <c r="C25" s="71"/>
      <c r="D25" s="75"/>
      <c r="E25" s="75"/>
      <c r="F25" s="75"/>
      <c r="G25" s="75"/>
      <c r="H25" s="75"/>
      <c r="I25" s="75"/>
      <c r="J25" s="76"/>
      <c r="K25" s="74"/>
      <c r="L25" s="9">
        <v>46</v>
      </c>
      <c r="M25" s="17" t="s">
        <v>58</v>
      </c>
      <c r="N25" s="7">
        <v>1</v>
      </c>
      <c r="O25" s="8"/>
      <c r="P25" s="22"/>
      <c r="Q25" s="22"/>
      <c r="R25" s="22"/>
      <c r="S25" s="21"/>
      <c r="T25" s="21"/>
      <c r="U25" s="22"/>
      <c r="V25" s="22"/>
      <c r="W25" s="22"/>
      <c r="X25" s="22"/>
      <c r="Y25" s="22"/>
      <c r="Z25" s="22"/>
      <c r="AA25" s="22"/>
      <c r="AB25" s="12">
        <v>0</v>
      </c>
      <c r="AC25" s="34"/>
      <c r="AD25" s="36" t="s">
        <v>85</v>
      </c>
      <c r="AE25" s="36"/>
    </row>
    <row r="26" spans="2:31" ht="25.5" x14ac:dyDescent="0.25">
      <c r="B26" s="69"/>
      <c r="C26" s="71"/>
      <c r="D26" s="75"/>
      <c r="E26" s="75"/>
      <c r="F26" s="75"/>
      <c r="G26" s="75"/>
      <c r="H26" s="75"/>
      <c r="I26" s="75"/>
      <c r="J26" s="76"/>
      <c r="K26" s="74"/>
      <c r="L26" s="9">
        <v>47</v>
      </c>
      <c r="M26" s="17" t="s">
        <v>59</v>
      </c>
      <c r="N26" s="7">
        <v>1</v>
      </c>
      <c r="O26" s="8"/>
      <c r="P26" s="22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12">
        <v>0</v>
      </c>
      <c r="AC26" s="34"/>
      <c r="AD26" s="36" t="s">
        <v>85</v>
      </c>
      <c r="AE26" s="36"/>
    </row>
    <row r="27" spans="2:31" ht="38.25" x14ac:dyDescent="0.25">
      <c r="B27" s="71" t="s">
        <v>60</v>
      </c>
      <c r="C27" s="71" t="s">
        <v>61</v>
      </c>
      <c r="D27" s="72">
        <v>342</v>
      </c>
      <c r="E27" s="72">
        <v>342</v>
      </c>
      <c r="F27" s="72">
        <v>342</v>
      </c>
      <c r="G27" s="72">
        <v>342</v>
      </c>
      <c r="H27" s="72">
        <v>342</v>
      </c>
      <c r="I27" s="72">
        <v>342</v>
      </c>
      <c r="J27" s="73" t="s">
        <v>25</v>
      </c>
      <c r="K27" s="74" t="s">
        <v>38</v>
      </c>
      <c r="L27" s="9">
        <v>1</v>
      </c>
      <c r="M27" s="6" t="s">
        <v>62</v>
      </c>
      <c r="N27" s="18">
        <v>13</v>
      </c>
      <c r="O27" s="14" t="s">
        <v>63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2">
        <v>57986028.119999997</v>
      </c>
      <c r="AC27" s="34">
        <f>5767970.4+10955050.38</f>
        <v>16723020.780000001</v>
      </c>
      <c r="AD27" s="36" t="s">
        <v>85</v>
      </c>
      <c r="AE27" s="36"/>
    </row>
    <row r="28" spans="2:31" ht="76.5" x14ac:dyDescent="0.25">
      <c r="B28" s="71"/>
      <c r="C28" s="71"/>
      <c r="D28" s="72"/>
      <c r="E28" s="72"/>
      <c r="F28" s="72"/>
      <c r="G28" s="72"/>
      <c r="H28" s="72"/>
      <c r="I28" s="72"/>
      <c r="J28" s="73"/>
      <c r="K28" s="74"/>
      <c r="L28" s="9">
        <v>2</v>
      </c>
      <c r="M28" s="6" t="s">
        <v>64</v>
      </c>
      <c r="N28" s="18">
        <v>1</v>
      </c>
      <c r="O28" s="20"/>
      <c r="P28" s="15"/>
      <c r="Q28" s="16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2">
        <v>0</v>
      </c>
      <c r="AC28" s="34"/>
      <c r="AD28" s="36" t="s">
        <v>85</v>
      </c>
      <c r="AE28" s="36"/>
    </row>
    <row r="29" spans="2:31" ht="38.25" x14ac:dyDescent="0.25">
      <c r="B29" s="71"/>
      <c r="C29" s="71"/>
      <c r="D29" s="72"/>
      <c r="E29" s="72"/>
      <c r="F29" s="72"/>
      <c r="G29" s="72"/>
      <c r="H29" s="72"/>
      <c r="I29" s="72"/>
      <c r="J29" s="73"/>
      <c r="K29" s="74"/>
      <c r="L29" s="9">
        <v>3</v>
      </c>
      <c r="M29" s="6" t="s">
        <v>65</v>
      </c>
      <c r="N29" s="18">
        <v>1</v>
      </c>
      <c r="O29" s="23"/>
      <c r="P29" s="15"/>
      <c r="Q29" s="16"/>
      <c r="R29" s="16"/>
      <c r="S29" s="15"/>
      <c r="T29" s="15"/>
      <c r="U29" s="15"/>
      <c r="V29" s="15"/>
      <c r="W29" s="15"/>
      <c r="X29" s="15"/>
      <c r="Y29" s="15"/>
      <c r="Z29" s="15"/>
      <c r="AA29" s="15"/>
      <c r="AB29" s="12">
        <v>0</v>
      </c>
      <c r="AC29" s="34"/>
      <c r="AD29" s="36" t="s">
        <v>85</v>
      </c>
      <c r="AE29" s="36"/>
    </row>
    <row r="30" spans="2:31" ht="25.5" x14ac:dyDescent="0.25">
      <c r="B30" s="71"/>
      <c r="C30" s="71"/>
      <c r="D30" s="72"/>
      <c r="E30" s="72"/>
      <c r="F30" s="72"/>
      <c r="G30" s="72"/>
      <c r="H30" s="72"/>
      <c r="I30" s="72"/>
      <c r="J30" s="73"/>
      <c r="K30" s="74"/>
      <c r="L30" s="9">
        <v>4</v>
      </c>
      <c r="M30" s="6" t="s">
        <v>66</v>
      </c>
      <c r="N30" s="18">
        <v>1</v>
      </c>
      <c r="O30" s="23"/>
      <c r="P30" s="15"/>
      <c r="Q30" s="15"/>
      <c r="R30" s="16"/>
      <c r="S30" s="16"/>
      <c r="T30" s="16"/>
      <c r="U30" s="15"/>
      <c r="V30" s="15"/>
      <c r="W30" s="15"/>
      <c r="X30" s="15"/>
      <c r="Y30" s="15"/>
      <c r="Z30" s="15"/>
      <c r="AA30" s="15"/>
      <c r="AB30" s="12">
        <v>0</v>
      </c>
      <c r="AC30" s="34"/>
      <c r="AD30" s="36" t="s">
        <v>85</v>
      </c>
      <c r="AE30" s="36"/>
    </row>
    <row r="31" spans="2:31" ht="63.75" x14ac:dyDescent="0.25">
      <c r="B31" s="71"/>
      <c r="C31" s="71"/>
      <c r="D31" s="72"/>
      <c r="E31" s="72"/>
      <c r="F31" s="72"/>
      <c r="G31" s="72"/>
      <c r="H31" s="72"/>
      <c r="I31" s="72"/>
      <c r="J31" s="73"/>
      <c r="K31" s="74"/>
      <c r="L31" s="9">
        <v>5</v>
      </c>
      <c r="M31" s="6" t="s">
        <v>67</v>
      </c>
      <c r="N31" s="18">
        <v>1</v>
      </c>
      <c r="O31" s="23"/>
      <c r="P31" s="15"/>
      <c r="Q31" s="15"/>
      <c r="R31" s="16"/>
      <c r="S31" s="16"/>
      <c r="T31" s="15"/>
      <c r="U31" s="15"/>
      <c r="V31" s="15"/>
      <c r="W31" s="15"/>
      <c r="X31" s="15"/>
      <c r="Y31" s="15"/>
      <c r="Z31" s="15"/>
      <c r="AA31" s="15"/>
      <c r="AB31" s="12">
        <v>0</v>
      </c>
      <c r="AC31" s="34"/>
      <c r="AD31" s="36" t="s">
        <v>85</v>
      </c>
      <c r="AE31" s="36"/>
    </row>
    <row r="32" spans="2:31" ht="38.25" x14ac:dyDescent="0.25">
      <c r="B32" s="71"/>
      <c r="C32" s="71"/>
      <c r="D32" s="72"/>
      <c r="E32" s="72"/>
      <c r="F32" s="72"/>
      <c r="G32" s="72"/>
      <c r="H32" s="72"/>
      <c r="I32" s="72"/>
      <c r="J32" s="73"/>
      <c r="K32" s="74"/>
      <c r="L32" s="9">
        <v>6</v>
      </c>
      <c r="M32" s="6" t="s">
        <v>68</v>
      </c>
      <c r="N32" s="18">
        <v>1</v>
      </c>
      <c r="O32" s="23"/>
      <c r="P32" s="15"/>
      <c r="Q32" s="15"/>
      <c r="R32" s="15"/>
      <c r="S32" s="15"/>
      <c r="T32" s="16"/>
      <c r="U32" s="16"/>
      <c r="V32" s="16"/>
      <c r="W32" s="15"/>
      <c r="X32" s="15"/>
      <c r="Y32" s="15"/>
      <c r="Z32" s="15"/>
      <c r="AA32" s="15"/>
      <c r="AB32" s="12">
        <v>0</v>
      </c>
      <c r="AC32" s="34"/>
      <c r="AD32" s="36" t="s">
        <v>85</v>
      </c>
      <c r="AE32" s="36"/>
    </row>
    <row r="33" spans="2:31" ht="38.25" x14ac:dyDescent="0.25">
      <c r="B33" s="71"/>
      <c r="C33" s="71"/>
      <c r="D33" s="72"/>
      <c r="E33" s="72"/>
      <c r="F33" s="72"/>
      <c r="G33" s="72"/>
      <c r="H33" s="72"/>
      <c r="I33" s="72"/>
      <c r="J33" s="73"/>
      <c r="K33" s="74"/>
      <c r="L33" s="9">
        <v>7</v>
      </c>
      <c r="M33" s="6" t="s">
        <v>69</v>
      </c>
      <c r="N33" s="18">
        <v>1</v>
      </c>
      <c r="O33" s="23"/>
      <c r="P33" s="15"/>
      <c r="Q33" s="15"/>
      <c r="R33" s="15"/>
      <c r="S33" s="15"/>
      <c r="T33" s="16"/>
      <c r="U33" s="16"/>
      <c r="V33" s="16"/>
      <c r="W33" s="15"/>
      <c r="X33" s="15"/>
      <c r="Y33" s="15"/>
      <c r="Z33" s="15"/>
      <c r="AA33" s="15"/>
      <c r="AB33" s="12">
        <v>0</v>
      </c>
      <c r="AC33" s="34"/>
      <c r="AD33" s="36" t="s">
        <v>85</v>
      </c>
      <c r="AE33" s="36"/>
    </row>
    <row r="34" spans="2:31" ht="51" x14ac:dyDescent="0.25">
      <c r="B34" s="71"/>
      <c r="C34" s="71"/>
      <c r="D34" s="72"/>
      <c r="E34" s="72"/>
      <c r="F34" s="72"/>
      <c r="G34" s="72"/>
      <c r="H34" s="72"/>
      <c r="I34" s="72"/>
      <c r="J34" s="73"/>
      <c r="K34" s="74"/>
      <c r="L34" s="9">
        <v>8</v>
      </c>
      <c r="M34" s="6" t="s">
        <v>70</v>
      </c>
      <c r="N34" s="18">
        <v>1</v>
      </c>
      <c r="O34" s="23"/>
      <c r="P34" s="15"/>
      <c r="Q34" s="15"/>
      <c r="R34" s="15"/>
      <c r="S34" s="15"/>
      <c r="T34" s="16"/>
      <c r="U34" s="16"/>
      <c r="V34" s="16"/>
      <c r="W34" s="15"/>
      <c r="X34" s="15"/>
      <c r="Y34" s="15"/>
      <c r="Z34" s="15"/>
      <c r="AA34" s="15"/>
      <c r="AB34" s="12">
        <v>0</v>
      </c>
      <c r="AC34" s="34"/>
      <c r="AD34" s="36" t="s">
        <v>85</v>
      </c>
      <c r="AE34" s="36"/>
    </row>
    <row r="35" spans="2:31" ht="38.25" x14ac:dyDescent="0.25">
      <c r="B35" s="71"/>
      <c r="C35" s="85"/>
      <c r="D35" s="78"/>
      <c r="E35" s="78"/>
      <c r="F35" s="78"/>
      <c r="G35" s="78"/>
      <c r="H35" s="78"/>
      <c r="I35" s="78"/>
      <c r="J35" s="67"/>
      <c r="K35" s="79"/>
      <c r="L35" s="9">
        <v>9</v>
      </c>
      <c r="M35" s="6" t="s">
        <v>71</v>
      </c>
      <c r="N35" s="18">
        <v>1</v>
      </c>
      <c r="O35" s="23"/>
      <c r="P35" s="15"/>
      <c r="Q35" s="15"/>
      <c r="R35" s="15"/>
      <c r="S35" s="16"/>
      <c r="T35" s="16"/>
      <c r="U35" s="16"/>
      <c r="V35" s="16"/>
      <c r="W35" s="15"/>
      <c r="X35" s="15"/>
      <c r="Y35" s="15"/>
      <c r="Z35" s="15"/>
      <c r="AA35" s="15"/>
      <c r="AB35" s="12">
        <v>0</v>
      </c>
      <c r="AC35" s="34"/>
      <c r="AD35" s="36" t="s">
        <v>85</v>
      </c>
      <c r="AE35" s="36"/>
    </row>
    <row r="36" spans="2:31" ht="14.45" customHeight="1" x14ac:dyDescent="0.25">
      <c r="B36" s="86" t="s">
        <v>72</v>
      </c>
      <c r="C36" s="80" t="s">
        <v>73</v>
      </c>
      <c r="D36" s="77">
        <v>847</v>
      </c>
      <c r="E36" s="77">
        <v>331</v>
      </c>
      <c r="F36" s="77">
        <v>200</v>
      </c>
      <c r="G36" s="77">
        <v>550</v>
      </c>
      <c r="H36" s="77">
        <v>0</v>
      </c>
      <c r="I36" s="77">
        <v>1081</v>
      </c>
      <c r="J36" s="80" t="s">
        <v>37</v>
      </c>
      <c r="K36" s="80" t="s">
        <v>38</v>
      </c>
      <c r="L36" s="30">
        <v>1</v>
      </c>
      <c r="M36" s="31" t="s">
        <v>75</v>
      </c>
      <c r="N36" s="32">
        <v>1</v>
      </c>
      <c r="O36" s="24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6"/>
      <c r="AA36" s="26"/>
      <c r="AB36" s="28">
        <v>0</v>
      </c>
      <c r="AC36" s="34"/>
      <c r="AD36" s="36" t="s">
        <v>86</v>
      </c>
      <c r="AE36" s="36"/>
    </row>
    <row r="37" spans="2:31" ht="38.25" x14ac:dyDescent="0.25">
      <c r="B37" s="86"/>
      <c r="C37" s="80"/>
      <c r="D37" s="77"/>
      <c r="E37" s="77"/>
      <c r="F37" s="77"/>
      <c r="G37" s="77"/>
      <c r="H37" s="77"/>
      <c r="I37" s="77"/>
      <c r="J37" s="80"/>
      <c r="K37" s="80"/>
      <c r="L37" s="30">
        <v>2</v>
      </c>
      <c r="M37" s="31" t="s">
        <v>76</v>
      </c>
      <c r="N37" s="32">
        <v>1</v>
      </c>
      <c r="O37" s="24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8">
        <v>0</v>
      </c>
      <c r="AC37" s="34"/>
      <c r="AD37" s="36" t="s">
        <v>85</v>
      </c>
      <c r="AE37" s="36"/>
    </row>
    <row r="38" spans="2:31" ht="25.5" x14ac:dyDescent="0.25">
      <c r="B38" s="86"/>
      <c r="C38" s="80"/>
      <c r="D38" s="77"/>
      <c r="E38" s="77"/>
      <c r="F38" s="77"/>
      <c r="G38" s="77"/>
      <c r="H38" s="77"/>
      <c r="I38" s="77"/>
      <c r="J38" s="80"/>
      <c r="K38" s="80"/>
      <c r="L38" s="30">
        <v>3</v>
      </c>
      <c r="M38" s="31" t="s">
        <v>77</v>
      </c>
      <c r="N38" s="32">
        <v>1</v>
      </c>
      <c r="O38" s="24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5">
        <v>209513016.74000001</v>
      </c>
      <c r="AC38" s="34">
        <f>44121975+4685373.45+10288999.95+42459500+12615060.84+31244209.05</f>
        <v>145415118.29000002</v>
      </c>
      <c r="AD38" s="36" t="s">
        <v>85</v>
      </c>
      <c r="AE38" s="36"/>
    </row>
    <row r="39" spans="2:31" ht="38.25" x14ac:dyDescent="0.25">
      <c r="B39" s="86"/>
      <c r="C39" s="80"/>
      <c r="D39" s="77"/>
      <c r="E39" s="77"/>
      <c r="F39" s="77"/>
      <c r="G39" s="77"/>
      <c r="H39" s="77"/>
      <c r="I39" s="77"/>
      <c r="J39" s="80"/>
      <c r="K39" s="80"/>
      <c r="L39" s="30">
        <v>4</v>
      </c>
      <c r="M39" s="31" t="s">
        <v>78</v>
      </c>
      <c r="N39" s="32">
        <v>1</v>
      </c>
      <c r="O39" s="24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5">
        <v>66261483.840000004</v>
      </c>
      <c r="AC39" s="34">
        <f>2735013.85+19861692.85</f>
        <v>22596706.700000003</v>
      </c>
      <c r="AD39" s="36" t="s">
        <v>85</v>
      </c>
      <c r="AE39" s="36"/>
    </row>
    <row r="40" spans="2:31" ht="82.9" customHeight="1" x14ac:dyDescent="0.25">
      <c r="B40" s="86"/>
      <c r="C40" s="80" t="s">
        <v>74</v>
      </c>
      <c r="D40" s="77">
        <v>3696</v>
      </c>
      <c r="E40" s="77">
        <v>3898</v>
      </c>
      <c r="F40" s="77">
        <v>3898</v>
      </c>
      <c r="G40" s="77">
        <v>3740</v>
      </c>
      <c r="H40" s="77">
        <v>3690</v>
      </c>
      <c r="I40" s="77">
        <v>3690</v>
      </c>
      <c r="J40" s="80" t="s">
        <v>37</v>
      </c>
      <c r="K40" s="80" t="s">
        <v>38</v>
      </c>
      <c r="L40" s="30">
        <v>5</v>
      </c>
      <c r="M40" s="31" t="s">
        <v>79</v>
      </c>
      <c r="N40" s="32">
        <v>1</v>
      </c>
      <c r="O40" s="24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5">
        <v>968768.53</v>
      </c>
      <c r="AC40" s="34"/>
      <c r="AD40" s="36" t="s">
        <v>85</v>
      </c>
      <c r="AE40" s="36"/>
    </row>
    <row r="41" spans="2:31" ht="41.45" customHeight="1" x14ac:dyDescent="0.25">
      <c r="B41" s="86"/>
      <c r="C41" s="80"/>
      <c r="D41" s="77"/>
      <c r="E41" s="77"/>
      <c r="F41" s="77"/>
      <c r="G41" s="77"/>
      <c r="H41" s="77"/>
      <c r="I41" s="77"/>
      <c r="J41" s="80"/>
      <c r="K41" s="80"/>
      <c r="L41" s="30">
        <v>6</v>
      </c>
      <c r="M41" s="31" t="s">
        <v>80</v>
      </c>
      <c r="N41" s="32">
        <v>1</v>
      </c>
      <c r="O41" s="24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5">
        <v>15548104.49</v>
      </c>
      <c r="AC41" s="34">
        <v>949911.42</v>
      </c>
      <c r="AD41" s="36" t="s">
        <v>85</v>
      </c>
      <c r="AE41" s="36"/>
    </row>
    <row r="42" spans="2:31" ht="38.25" x14ac:dyDescent="0.25">
      <c r="B42" s="86"/>
      <c r="C42" s="80"/>
      <c r="D42" s="77"/>
      <c r="E42" s="77"/>
      <c r="F42" s="77"/>
      <c r="G42" s="77"/>
      <c r="H42" s="77"/>
      <c r="I42" s="77"/>
      <c r="J42" s="80"/>
      <c r="K42" s="80"/>
      <c r="L42" s="30">
        <v>7</v>
      </c>
      <c r="M42" s="31" t="s">
        <v>81</v>
      </c>
      <c r="N42" s="32">
        <v>1</v>
      </c>
      <c r="O42" s="24"/>
      <c r="P42" s="26"/>
      <c r="Q42" s="26"/>
      <c r="R42" s="26"/>
      <c r="S42" s="26"/>
      <c r="T42" s="27"/>
      <c r="U42" s="27"/>
      <c r="V42" s="27"/>
      <c r="W42" s="27"/>
      <c r="X42" s="27"/>
      <c r="Y42" s="27"/>
      <c r="Z42" s="27"/>
      <c r="AA42" s="27"/>
      <c r="AB42" s="25">
        <v>77729191.579999998</v>
      </c>
      <c r="AC42" s="34"/>
      <c r="AD42" s="36" t="s">
        <v>85</v>
      </c>
      <c r="AE42" s="36"/>
    </row>
    <row r="43" spans="2:31" ht="38.25" x14ac:dyDescent="0.25">
      <c r="B43" s="86"/>
      <c r="C43" s="80"/>
      <c r="D43" s="77"/>
      <c r="E43" s="77"/>
      <c r="F43" s="77"/>
      <c r="G43" s="77"/>
      <c r="H43" s="77"/>
      <c r="I43" s="77"/>
      <c r="J43" s="80"/>
      <c r="K43" s="80"/>
      <c r="L43" s="30">
        <v>8</v>
      </c>
      <c r="M43" s="31" t="s">
        <v>82</v>
      </c>
      <c r="N43" s="32">
        <v>1</v>
      </c>
      <c r="O43" s="24"/>
      <c r="P43" s="26"/>
      <c r="Q43" s="26"/>
      <c r="R43" s="26"/>
      <c r="S43" s="26"/>
      <c r="T43" s="27"/>
      <c r="U43" s="27"/>
      <c r="V43" s="27"/>
      <c r="W43" s="27"/>
      <c r="X43" s="27"/>
      <c r="Y43" s="27"/>
      <c r="Z43" s="27"/>
      <c r="AA43" s="27"/>
      <c r="AB43" s="25">
        <v>0</v>
      </c>
      <c r="AC43" s="34"/>
      <c r="AD43" s="36" t="s">
        <v>85</v>
      </c>
      <c r="AE43" s="36"/>
    </row>
    <row r="44" spans="2:31" ht="25.5" x14ac:dyDescent="0.25">
      <c r="B44" s="86"/>
      <c r="C44" s="80"/>
      <c r="D44" s="77"/>
      <c r="E44" s="77"/>
      <c r="F44" s="77"/>
      <c r="G44" s="77"/>
      <c r="H44" s="77"/>
      <c r="I44" s="77"/>
      <c r="J44" s="80"/>
      <c r="K44" s="80"/>
      <c r="L44" s="30">
        <v>9</v>
      </c>
      <c r="M44" s="31" t="s">
        <v>83</v>
      </c>
      <c r="N44" s="32">
        <v>1</v>
      </c>
      <c r="O44" s="24"/>
      <c r="P44" s="29"/>
      <c r="Q44" s="29"/>
      <c r="R44" s="29"/>
      <c r="S44" s="29"/>
      <c r="T44" s="29"/>
      <c r="U44" s="29"/>
      <c r="V44" s="29"/>
      <c r="W44" s="29"/>
      <c r="X44" s="29"/>
      <c r="Y44" s="27"/>
      <c r="Z44" s="29"/>
      <c r="AA44" s="29"/>
      <c r="AB44" s="25">
        <v>17096814.98</v>
      </c>
      <c r="AC44" s="34">
        <f>1723980+1971364.91</f>
        <v>3695344.91</v>
      </c>
      <c r="AD44" s="36" t="s">
        <v>85</v>
      </c>
      <c r="AE44" s="36"/>
    </row>
    <row r="45" spans="2:31" ht="25.5" x14ac:dyDescent="0.25">
      <c r="B45" s="86"/>
      <c r="C45" s="80"/>
      <c r="D45" s="77"/>
      <c r="E45" s="77"/>
      <c r="F45" s="77"/>
      <c r="G45" s="77"/>
      <c r="H45" s="77"/>
      <c r="I45" s="77"/>
      <c r="J45" s="80"/>
      <c r="K45" s="80"/>
      <c r="L45" s="30">
        <v>10</v>
      </c>
      <c r="M45" s="31" t="s">
        <v>84</v>
      </c>
      <c r="N45" s="32">
        <v>1</v>
      </c>
      <c r="O45" s="24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7"/>
      <c r="AB45" s="28">
        <v>0</v>
      </c>
      <c r="AC45" s="34"/>
      <c r="AD45" s="36" t="s">
        <v>85</v>
      </c>
      <c r="AE45" s="36"/>
    </row>
    <row r="48" spans="2:31" ht="40.9" customHeight="1" x14ac:dyDescent="0.25"/>
    <row r="49" spans="1:31" ht="18.75" x14ac:dyDescent="0.25">
      <c r="A49" s="37"/>
      <c r="B49" s="81" t="s">
        <v>88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</row>
    <row r="50" spans="1:31" ht="18.75" x14ac:dyDescent="0.25">
      <c r="B50" s="83" t="s">
        <v>89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</row>
  </sheetData>
  <mergeCells count="91">
    <mergeCell ref="G40:G45"/>
    <mergeCell ref="B1:AE1"/>
    <mergeCell ref="B49:AE49"/>
    <mergeCell ref="B50:AE50"/>
    <mergeCell ref="H40:H45"/>
    <mergeCell ref="I40:I45"/>
    <mergeCell ref="J40:J45"/>
    <mergeCell ref="K40:K45"/>
    <mergeCell ref="J36:J39"/>
    <mergeCell ref="K36:K39"/>
    <mergeCell ref="B27:B35"/>
    <mergeCell ref="C27:C35"/>
    <mergeCell ref="D27:D35"/>
    <mergeCell ref="E27:E35"/>
    <mergeCell ref="F27:F35"/>
    <mergeCell ref="B36:B45"/>
    <mergeCell ref="C36:C39"/>
    <mergeCell ref="D36:D39"/>
    <mergeCell ref="E36:E39"/>
    <mergeCell ref="F36:F39"/>
    <mergeCell ref="C40:C45"/>
    <mergeCell ref="D40:D45"/>
    <mergeCell ref="E40:E45"/>
    <mergeCell ref="F40:F45"/>
    <mergeCell ref="C15:C26"/>
    <mergeCell ref="D15:D26"/>
    <mergeCell ref="E15:E26"/>
    <mergeCell ref="F15:F26"/>
    <mergeCell ref="G15:G26"/>
    <mergeCell ref="H15:H26"/>
    <mergeCell ref="I15:I26"/>
    <mergeCell ref="J15:J26"/>
    <mergeCell ref="K15:K26"/>
    <mergeCell ref="G36:G39"/>
    <mergeCell ref="H36:H39"/>
    <mergeCell ref="I36:I39"/>
    <mergeCell ref="G27:G35"/>
    <mergeCell ref="H27:H35"/>
    <mergeCell ref="I27:I35"/>
    <mergeCell ref="J27:J35"/>
    <mergeCell ref="K27:K35"/>
    <mergeCell ref="G9:G11"/>
    <mergeCell ref="H9:H11"/>
    <mergeCell ref="I9:I11"/>
    <mergeCell ref="J9:J11"/>
    <mergeCell ref="K9:K14"/>
    <mergeCell ref="G12:G14"/>
    <mergeCell ref="H12:H14"/>
    <mergeCell ref="I12:I14"/>
    <mergeCell ref="J12:J14"/>
    <mergeCell ref="C9:C11"/>
    <mergeCell ref="D9:D11"/>
    <mergeCell ref="E9:E11"/>
    <mergeCell ref="F9:F11"/>
    <mergeCell ref="C12:C14"/>
    <mergeCell ref="D12:D14"/>
    <mergeCell ref="E12:E14"/>
    <mergeCell ref="F12:F14"/>
    <mergeCell ref="B9:B26"/>
    <mergeCell ref="B4:K4"/>
    <mergeCell ref="P4:R4"/>
    <mergeCell ref="S4:U4"/>
    <mergeCell ref="V4:X4"/>
    <mergeCell ref="J7:J8"/>
    <mergeCell ref="A6:B6"/>
    <mergeCell ref="L6:M6"/>
    <mergeCell ref="B7:B8"/>
    <mergeCell ref="C7:C8"/>
    <mergeCell ref="D7:D8"/>
    <mergeCell ref="E7:H7"/>
    <mergeCell ref="I7:I8"/>
    <mergeCell ref="L7:L8"/>
    <mergeCell ref="M7:M8"/>
    <mergeCell ref="N7:N8"/>
    <mergeCell ref="B3:AB3"/>
    <mergeCell ref="V5:X5"/>
    <mergeCell ref="Y5:AA5"/>
    <mergeCell ref="P6:R6"/>
    <mergeCell ref="S6:U6"/>
    <mergeCell ref="Y4:AA4"/>
    <mergeCell ref="AD7:AD8"/>
    <mergeCell ref="AE7:AE8"/>
    <mergeCell ref="K7:K8"/>
    <mergeCell ref="Y6:AA6"/>
    <mergeCell ref="P5:R5"/>
    <mergeCell ref="S5:U5"/>
    <mergeCell ref="O7:O8"/>
    <mergeCell ref="P7:AA7"/>
    <mergeCell ref="V6:X6"/>
    <mergeCell ref="AB7:AB8"/>
    <mergeCell ref="AC7:AC8"/>
  </mergeCells>
  <pageMargins left="0.31496062992125984" right="0.31496062992125984" top="0.51181102362204722" bottom="0.51181102362204722" header="0.31496062992125984" footer="0.31496062992125984"/>
  <pageSetup scale="48" firstPageNumber="6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 2</vt:lpstr>
      <vt:lpstr>'EJE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Margarita Molina</dc:creator>
  <cp:lastModifiedBy>Betania Cordero</cp:lastModifiedBy>
  <cp:lastPrinted>2022-04-19T14:36:00Z</cp:lastPrinted>
  <dcterms:created xsi:type="dcterms:W3CDTF">2022-03-25T14:18:57Z</dcterms:created>
  <dcterms:modified xsi:type="dcterms:W3CDTF">2022-07-18T19:09:04Z</dcterms:modified>
</cp:coreProperties>
</file>